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3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24"/>
  <c r="P24" s="1"/>
  <c r="N40"/>
  <c r="P40" s="1"/>
  <c r="N60"/>
  <c r="P60" s="1"/>
  <c r="N68"/>
  <c r="P68" s="1"/>
  <c r="N84"/>
  <c r="P84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20"/>
  <c r="P20" s="1"/>
  <c r="N28"/>
  <c r="P28" s="1"/>
  <c r="N36"/>
  <c r="P36" s="1"/>
  <c r="N44"/>
  <c r="P44" s="1"/>
  <c r="N52"/>
  <c r="P52" s="1"/>
  <c r="N64"/>
  <c r="P64" s="1"/>
  <c r="N76"/>
  <c r="P76" s="1"/>
  <c r="N88"/>
  <c r="P88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2"/>
  <c r="P12" s="1"/>
  <c r="N16"/>
  <c r="P16" s="1"/>
  <c r="N32"/>
  <c r="P32" s="1"/>
  <c r="N48"/>
  <c r="P48" s="1"/>
  <c r="N56"/>
  <c r="P56" s="1"/>
  <c r="N72"/>
  <c r="P72" s="1"/>
  <c r="N80"/>
  <c r="P80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B7"/>
  <c r="D7" s="1"/>
  <c r="B11"/>
  <c r="D11" s="1"/>
  <c r="B15"/>
  <c r="D15" s="1"/>
  <c r="Q15" s="1"/>
  <c r="B19"/>
  <c r="D19" s="1"/>
  <c r="B23"/>
  <c r="D23" s="1"/>
  <c r="B27"/>
  <c r="D27" s="1"/>
  <c r="B31"/>
  <c r="D31" s="1"/>
  <c r="Q31" s="1"/>
  <c r="B35"/>
  <c r="D35" s="1"/>
  <c r="B39"/>
  <c r="D39" s="1"/>
  <c r="B43"/>
  <c r="D43" s="1"/>
  <c r="Q43" s="1"/>
  <c r="B47"/>
  <c r="D47" s="1"/>
  <c r="Q47" s="1"/>
  <c r="B51"/>
  <c r="D51" s="1"/>
  <c r="B55"/>
  <c r="D55" s="1"/>
  <c r="B59"/>
  <c r="D59" s="1"/>
  <c r="B63"/>
  <c r="D63" s="1"/>
  <c r="Q63" s="1"/>
  <c r="B67"/>
  <c r="D67" s="1"/>
  <c r="B71"/>
  <c r="D71" s="1"/>
  <c r="B75"/>
  <c r="D75" s="1"/>
  <c r="Q75" s="1"/>
  <c r="B79"/>
  <c r="D79" s="1"/>
  <c r="Q79" s="1"/>
  <c r="B83"/>
  <c r="D83" s="1"/>
  <c r="B87"/>
  <c r="D87" s="1"/>
  <c r="B91"/>
  <c r="D91" s="1"/>
  <c r="Q91" s="1"/>
  <c r="B95"/>
  <c r="D95" s="1"/>
  <c r="Q95" s="1"/>
  <c r="B6"/>
  <c r="D6" s="1"/>
  <c r="Q6" s="1"/>
  <c r="B10"/>
  <c r="D10" s="1"/>
  <c r="B14"/>
  <c r="D14" s="1"/>
  <c r="Q14" s="1"/>
  <c r="B18"/>
  <c r="D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5" i="81" l="1"/>
  <c r="Q40"/>
  <c r="Q54"/>
  <c r="Q70"/>
  <c r="Q69"/>
  <c r="Q10"/>
  <c r="Q72"/>
  <c r="Q21"/>
  <c r="Q60"/>
  <c r="Q18"/>
  <c r="Q4"/>
  <c r="Q64"/>
  <c r="Q11"/>
  <c r="Q22"/>
  <c r="Q28"/>
  <c r="Q16"/>
  <c r="Q68"/>
  <c r="Q20"/>
  <c r="Q27"/>
  <c r="Q59"/>
  <c r="Q86"/>
  <c r="Q84"/>
  <c r="Q52"/>
  <c r="Q36"/>
  <c r="Q24"/>
  <c r="T2" i="82"/>
  <c r="T2" i="79"/>
  <c r="DM99" i="11"/>
  <c r="Q83" i="81"/>
  <c r="Q67"/>
  <c r="Q51"/>
  <c r="Q35"/>
  <c r="Q19"/>
  <c r="Q3"/>
  <c r="Q88"/>
  <c r="Q44"/>
  <c r="Q87"/>
  <c r="Q71"/>
  <c r="Q55"/>
  <c r="Q39"/>
  <c r="Q23"/>
  <c r="Q7"/>
  <c r="Q56"/>
  <c r="Q12"/>
  <c r="Q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K99" i="27"/>
  <c r="AB97" i="63"/>
  <c r="AB93"/>
  <c r="AB56" i="62"/>
  <c r="AB20"/>
  <c r="AB88" i="61"/>
  <c r="AB72"/>
  <c r="AB68"/>
  <c r="AB64"/>
  <c r="AB56"/>
  <c r="AB44"/>
  <c r="AB40"/>
  <c r="AB36"/>
  <c r="AB16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F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F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B99" i="58" l="1"/>
  <c r="I99" i="81"/>
  <c r="O99"/>
  <c r="L99"/>
  <c r="F99"/>
  <c r="C99"/>
  <c r="F92" i="55"/>
  <c r="F74" i="56"/>
  <c r="F72"/>
  <c r="F68"/>
  <c r="F66"/>
  <c r="F64"/>
  <c r="F62"/>
  <c r="F54"/>
  <c r="F50"/>
  <c r="F48"/>
  <c r="F38"/>
  <c r="F30"/>
  <c r="F14"/>
  <c r="F12"/>
  <c r="F46" i="57"/>
  <c r="F30"/>
  <c r="F90" i="58"/>
  <c r="F80"/>
  <c r="F76"/>
  <c r="F58"/>
  <c r="F56"/>
  <c r="F52"/>
  <c r="F30"/>
  <c r="F26"/>
  <c r="F18"/>
  <c r="F10"/>
  <c r="F34" i="61"/>
  <c r="F18"/>
  <c r="F68" i="62"/>
  <c r="F52"/>
  <c r="F98" i="63"/>
  <c r="F90"/>
  <c r="F86"/>
  <c r="F78"/>
  <c r="B99"/>
  <c r="C99"/>
  <c r="F36" i="62"/>
  <c r="C99" i="56"/>
  <c r="F4"/>
  <c r="C99" i="55"/>
  <c r="F6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24"/>
  <c r="O98"/>
  <c r="V24" i="56"/>
  <c r="V26"/>
  <c r="V40"/>
  <c r="V42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V82"/>
  <c r="V36" i="56"/>
  <c r="V52"/>
  <c r="O70"/>
  <c r="V94"/>
  <c r="V12" i="55"/>
  <c r="V28"/>
  <c r="V44"/>
  <c r="V18" i="56"/>
  <c r="V27"/>
  <c r="V32"/>
  <c r="V48"/>
  <c r="V50"/>
  <c r="B99" i="55"/>
  <c r="F3"/>
  <c r="K99"/>
  <c r="F5"/>
  <c r="G18"/>
  <c r="N20"/>
  <c r="O20" s="1"/>
  <c r="F21"/>
  <c r="N36"/>
  <c r="O36" s="1"/>
  <c r="F37"/>
  <c r="N52"/>
  <c r="O52" s="1"/>
  <c r="F53"/>
  <c r="O76"/>
  <c r="O61" i="56"/>
  <c r="O70" i="55"/>
  <c r="V28" i="56"/>
  <c r="V44"/>
  <c r="V82"/>
  <c r="J99" i="55"/>
  <c r="N24"/>
  <c r="O24" s="1"/>
  <c r="N40"/>
  <c r="O40" s="1"/>
  <c r="N56"/>
  <c r="O56" s="1"/>
  <c r="O96"/>
  <c r="O56" i="56"/>
  <c r="V38" i="58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64" i="55"/>
  <c r="V68"/>
  <c r="V72"/>
  <c r="V76"/>
  <c r="V80"/>
  <c r="V88"/>
  <c r="V92"/>
  <c r="V96"/>
  <c r="F3" i="56"/>
  <c r="V5"/>
  <c r="V25"/>
  <c r="V53"/>
  <c r="V69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0" i="56" l="1"/>
  <c r="O24"/>
  <c r="O4" i="55"/>
  <c r="O15" i="56"/>
  <c r="V39"/>
  <c r="O35"/>
  <c r="O65" i="58"/>
  <c r="O23" i="56"/>
  <c r="V11"/>
  <c r="O47"/>
  <c r="O27" i="55"/>
  <c r="O86"/>
  <c r="O62"/>
  <c r="O71"/>
  <c r="O51" i="56"/>
  <c r="D99" i="81"/>
  <c r="V77" i="56"/>
  <c r="V37"/>
  <c r="O97"/>
  <c r="O81"/>
  <c r="O6" i="58"/>
  <c r="F99" i="63"/>
  <c r="V45" i="56"/>
  <c r="V21"/>
  <c r="O49"/>
  <c r="O26" i="58"/>
  <c r="N99" i="81"/>
  <c r="P99" s="1"/>
  <c r="K99"/>
  <c r="M99" s="1"/>
  <c r="H99"/>
  <c r="J99" s="1"/>
  <c r="E99"/>
  <c r="G99" s="1"/>
  <c r="O93" i="56"/>
  <c r="O65"/>
  <c r="O78"/>
  <c r="O66"/>
  <c r="O62"/>
  <c r="O54"/>
  <c r="O46"/>
  <c r="O30"/>
  <c r="O26"/>
  <c r="O10"/>
  <c r="O78" i="55"/>
  <c r="O74"/>
  <c r="O66"/>
  <c r="V17" i="56"/>
  <c r="O73"/>
  <c r="V33"/>
  <c r="O19" i="55"/>
  <c r="V66"/>
  <c r="V51"/>
  <c r="V93" i="56"/>
  <c r="O89"/>
  <c r="O85"/>
  <c r="O57"/>
  <c r="O29"/>
  <c r="O25"/>
  <c r="F99"/>
  <c r="O96"/>
  <c r="O13"/>
  <c r="O7"/>
  <c r="V84" i="55"/>
  <c r="V16"/>
  <c r="O12"/>
  <c r="O57" i="58"/>
  <c r="G78" i="57"/>
  <c r="V78" s="1"/>
  <c r="G74"/>
  <c r="V74" s="1"/>
  <c r="O45" i="58"/>
  <c r="O25"/>
  <c r="O93"/>
  <c r="O74"/>
  <c r="G90" i="57"/>
  <c r="V90" s="1"/>
  <c r="G46"/>
  <c r="V46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Q99" i="81"/>
  <c r="O4" i="56"/>
  <c r="O49" i="55"/>
  <c r="O78" i="57"/>
  <c r="O74"/>
  <c r="O9"/>
  <c r="O5"/>
  <c r="O77"/>
  <c r="V13"/>
  <c r="O11" i="58"/>
  <c r="O46" i="57"/>
  <c r="O30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O29" i="78"/>
  <c r="H65"/>
  <c r="I23"/>
  <c r="K46"/>
  <c r="J62"/>
  <c r="I44"/>
  <c r="B58"/>
  <c r="G41"/>
  <c r="J86"/>
  <c r="H92"/>
  <c r="L87"/>
  <c r="P51"/>
  <c r="Q79"/>
  <c r="Q23"/>
  <c r="P21"/>
  <c r="K30"/>
  <c r="H6"/>
  <c r="Q38"/>
  <c r="K72"/>
  <c r="L40"/>
  <c r="H58"/>
  <c r="P42"/>
  <c r="O49"/>
  <c r="H81"/>
  <c r="J11"/>
  <c r="N44"/>
  <c r="Q47"/>
  <c r="N76"/>
  <c r="L98"/>
  <c r="B39"/>
  <c r="L85"/>
  <c r="L82"/>
  <c r="G47"/>
  <c r="K40"/>
  <c r="N54"/>
  <c r="P62"/>
  <c r="O79"/>
  <c r="B61"/>
  <c r="N15"/>
  <c r="J69"/>
  <c r="B2"/>
  <c r="J13"/>
  <c r="O31"/>
  <c r="P39"/>
  <c r="B34"/>
  <c r="H62"/>
  <c r="L90"/>
  <c r="I74"/>
  <c r="P93"/>
  <c r="K5"/>
  <c r="Q86"/>
  <c r="K16"/>
  <c r="N18"/>
  <c r="G93"/>
  <c r="G19"/>
  <c r="J71"/>
  <c r="G33"/>
  <c r="B51"/>
  <c r="B79"/>
  <c r="H14"/>
  <c r="P87"/>
  <c r="G26"/>
  <c r="O6"/>
  <c r="N96"/>
  <c r="L80"/>
  <c r="H33"/>
  <c r="Q30"/>
  <c r="G69"/>
  <c r="L28"/>
  <c r="O96"/>
  <c r="L3"/>
  <c r="H18"/>
  <c r="K66"/>
  <c r="N75"/>
  <c r="K48"/>
  <c r="N61"/>
  <c r="L69"/>
  <c r="I19"/>
  <c r="I84"/>
  <c r="I8"/>
  <c r="B59"/>
  <c r="Q66"/>
  <c r="I12"/>
  <c r="K58"/>
  <c r="P50"/>
  <c r="H31"/>
  <c r="Q78"/>
  <c r="O75"/>
  <c r="N38"/>
  <c r="Q42"/>
  <c r="N37"/>
  <c r="N90"/>
  <c r="N58"/>
  <c r="N66"/>
  <c r="Q60"/>
  <c r="Q27"/>
  <c r="O58"/>
  <c r="G86"/>
  <c r="O53"/>
  <c r="N63"/>
  <c r="J5"/>
  <c r="L16"/>
  <c r="K92"/>
  <c r="P83"/>
  <c r="P86"/>
  <c r="O22"/>
  <c r="J36"/>
  <c r="P17"/>
  <c r="Q26"/>
  <c r="B15"/>
  <c r="J84"/>
  <c r="H47"/>
  <c r="J54"/>
  <c r="D1"/>
  <c r="H25"/>
  <c r="B94"/>
  <c r="P9"/>
  <c r="B48"/>
  <c r="O30"/>
  <c r="B55"/>
  <c r="N62"/>
  <c r="P71"/>
  <c r="G5"/>
  <c r="I60"/>
  <c r="B6"/>
  <c r="L96"/>
  <c r="B92"/>
  <c r="G53"/>
  <c r="L43"/>
  <c r="O16"/>
  <c r="J78"/>
  <c r="Q20"/>
  <c r="I82"/>
  <c r="I13"/>
  <c r="K83"/>
  <c r="Q50"/>
  <c r="Q12"/>
  <c r="G73"/>
  <c r="J28"/>
  <c r="K22"/>
  <c r="G3"/>
  <c r="H85"/>
  <c r="P66"/>
  <c r="H86"/>
  <c r="Q68"/>
  <c r="N27"/>
  <c r="J39"/>
  <c r="N24"/>
  <c r="P85"/>
  <c r="Q89"/>
  <c r="I40"/>
  <c r="O83"/>
  <c r="J35"/>
  <c r="J75"/>
  <c r="Q4"/>
  <c r="K7"/>
  <c r="J85"/>
  <c r="Q24"/>
  <c r="L9"/>
  <c r="H46"/>
  <c r="K35"/>
  <c r="I32"/>
  <c r="O18"/>
  <c r="K14"/>
  <c r="L53"/>
  <c r="B62"/>
  <c r="O7"/>
  <c r="H37"/>
  <c r="B95"/>
  <c r="O21"/>
  <c r="Q15"/>
  <c r="N9"/>
  <c r="I51"/>
  <c r="O77"/>
  <c r="Q95"/>
  <c r="G68"/>
  <c r="P25"/>
  <c r="O61"/>
  <c r="J63"/>
  <c r="K27"/>
  <c r="P23"/>
  <c r="I46"/>
  <c r="I27"/>
  <c r="P95"/>
  <c r="O92"/>
  <c r="L37"/>
  <c r="J17"/>
  <c r="Q58"/>
  <c r="Q82"/>
  <c r="J82"/>
  <c r="L97"/>
  <c r="P20"/>
  <c r="Q51"/>
  <c r="N85"/>
  <c r="P8"/>
  <c r="Q81"/>
  <c r="H39"/>
  <c r="O34"/>
  <c r="O73"/>
  <c r="J21"/>
  <c r="K43"/>
  <c r="G31"/>
  <c r="Q36"/>
  <c r="Q56"/>
  <c r="K20"/>
  <c r="Q98"/>
  <c r="P5"/>
  <c r="Q85"/>
  <c r="L33"/>
  <c r="Q76"/>
  <c r="I83"/>
  <c r="I77"/>
  <c r="L42"/>
  <c r="J31"/>
  <c r="J55"/>
  <c r="H19"/>
  <c r="Q8"/>
  <c r="I17"/>
  <c r="L25"/>
  <c r="N87"/>
  <c r="Q70"/>
  <c r="B96"/>
  <c r="B23"/>
  <c r="B25"/>
  <c r="N97"/>
  <c r="P97"/>
  <c r="J80"/>
  <c r="G72"/>
  <c r="B21"/>
  <c r="G29"/>
  <c r="K18"/>
  <c r="G36"/>
  <c r="B4"/>
  <c r="J83"/>
  <c r="K12"/>
  <c r="L11"/>
  <c r="J51"/>
  <c r="I79"/>
  <c r="O39"/>
  <c r="O76"/>
  <c r="K41"/>
  <c r="H71"/>
  <c r="Q63"/>
  <c r="P75"/>
  <c r="P22"/>
  <c r="G46"/>
  <c r="B50"/>
  <c r="O44"/>
  <c r="O25"/>
  <c r="I3"/>
  <c r="N69"/>
  <c r="I21"/>
  <c r="P76"/>
  <c r="N83"/>
  <c r="G15"/>
  <c r="J76"/>
  <c r="P65"/>
  <c r="K4"/>
  <c r="H20"/>
  <c r="K21"/>
  <c r="P15"/>
  <c r="L46"/>
  <c r="K63"/>
  <c r="G83"/>
  <c r="G12"/>
  <c r="H83"/>
  <c r="B14"/>
  <c r="P46"/>
  <c r="N45"/>
  <c r="K24"/>
  <c r="N36"/>
  <c r="O57"/>
  <c r="H87"/>
  <c r="I26"/>
  <c r="I72"/>
  <c r="K19"/>
  <c r="I4"/>
  <c r="I5"/>
  <c r="L48"/>
  <c r="P14"/>
  <c r="I31"/>
  <c r="I78"/>
  <c r="J32"/>
  <c r="L21"/>
  <c r="N95"/>
  <c r="O3"/>
  <c r="G37"/>
  <c r="N48"/>
  <c r="I52"/>
  <c r="B83"/>
  <c r="N72"/>
  <c r="H15"/>
  <c r="I85"/>
  <c r="B98"/>
  <c r="P10"/>
  <c r="N42"/>
  <c r="G34"/>
  <c r="I58"/>
  <c r="Q69"/>
  <c r="J88"/>
  <c r="P48"/>
  <c r="G35"/>
  <c r="G4"/>
  <c r="I91"/>
  <c r="L44"/>
  <c r="K78"/>
  <c r="H30"/>
  <c r="Q21"/>
  <c r="J3"/>
  <c r="B77"/>
  <c r="H61"/>
  <c r="I67"/>
  <c r="H54"/>
  <c r="G6"/>
  <c r="Q92"/>
  <c r="O67"/>
  <c r="J89"/>
  <c r="G62"/>
  <c r="B18"/>
  <c r="I9"/>
  <c r="J44"/>
  <c r="H80"/>
  <c r="E1"/>
  <c r="I11"/>
  <c r="N82"/>
  <c r="L84"/>
  <c r="L61"/>
  <c r="H82"/>
  <c r="K56"/>
  <c r="I61"/>
  <c r="B45"/>
  <c r="P12"/>
  <c r="G7"/>
  <c r="H52"/>
  <c r="G32"/>
  <c r="O55"/>
  <c r="G61"/>
  <c r="N32"/>
  <c r="J42"/>
  <c r="Q71"/>
  <c r="Q40"/>
  <c r="Q77"/>
  <c r="J50"/>
  <c r="O20"/>
  <c r="K17"/>
  <c r="K76"/>
  <c r="B90"/>
  <c r="P24"/>
  <c r="G48"/>
  <c r="N29"/>
  <c r="G27"/>
  <c r="K38"/>
  <c r="P6"/>
  <c r="H63"/>
  <c r="I7"/>
  <c r="Q18"/>
  <c r="Q91"/>
  <c r="N8"/>
  <c r="L51"/>
  <c r="I65"/>
  <c r="P26"/>
  <c r="O91"/>
  <c r="I87"/>
  <c r="H70"/>
  <c r="Q74"/>
  <c r="O51"/>
  <c r="I37"/>
  <c r="O9"/>
  <c r="Q54"/>
  <c r="H59"/>
  <c r="G65"/>
  <c r="H91"/>
  <c r="L19"/>
  <c r="I80"/>
  <c r="G56"/>
  <c r="L50"/>
  <c r="L30"/>
  <c r="J37"/>
  <c r="L56"/>
  <c r="K94"/>
  <c r="H11"/>
  <c r="J74"/>
  <c r="K32"/>
  <c r="I30"/>
  <c r="I49"/>
  <c r="B78"/>
  <c r="B3"/>
  <c r="I90"/>
  <c r="G80"/>
  <c r="P52"/>
  <c r="J94"/>
  <c r="P31"/>
  <c r="L8"/>
  <c r="I96"/>
  <c r="H73"/>
  <c r="P68"/>
  <c r="K60"/>
  <c r="Q87"/>
  <c r="O50"/>
  <c r="I69"/>
  <c r="B16"/>
  <c r="P98"/>
  <c r="O78"/>
  <c r="I24"/>
  <c r="H97"/>
  <c r="N39"/>
  <c r="K45"/>
  <c r="L75"/>
  <c r="O8"/>
  <c r="L89"/>
  <c r="J96"/>
  <c r="G17"/>
  <c r="G11"/>
  <c r="P30"/>
  <c r="I75"/>
  <c r="N14"/>
  <c r="N71"/>
  <c r="K68"/>
  <c r="G45"/>
  <c r="K84"/>
  <c r="I38"/>
  <c r="N74"/>
  <c r="J59"/>
  <c r="J9"/>
  <c r="Q48"/>
  <c r="H13"/>
  <c r="G90"/>
  <c r="L55"/>
  <c r="L74"/>
  <c r="Q14"/>
  <c r="P78"/>
  <c r="O87"/>
  <c r="K89"/>
  <c r="P55"/>
  <c r="L64"/>
  <c r="B11"/>
  <c r="J57"/>
  <c r="I47"/>
  <c r="K91"/>
  <c r="P67"/>
  <c r="H93"/>
  <c r="N21"/>
  <c r="B84"/>
  <c r="P40"/>
  <c r="J43"/>
  <c r="N43"/>
  <c r="G71"/>
  <c r="H17"/>
  <c r="J46"/>
  <c r="I89"/>
  <c r="H40"/>
  <c r="N13"/>
  <c r="G13"/>
  <c r="O48"/>
  <c r="H8"/>
  <c r="K57"/>
  <c r="G8"/>
  <c r="Q96"/>
  <c r="N12"/>
  <c r="H2"/>
  <c r="O72"/>
  <c r="O69"/>
  <c r="G70"/>
  <c r="K39"/>
  <c r="L77"/>
  <c r="O93"/>
  <c r="I68"/>
  <c r="B97"/>
  <c r="P36"/>
  <c r="O68"/>
  <c r="N7"/>
  <c r="G97"/>
  <c r="O63"/>
  <c r="L38"/>
  <c r="P33"/>
  <c r="K52"/>
  <c r="O98"/>
  <c r="C1"/>
  <c r="L94"/>
  <c r="P7"/>
  <c r="Q7"/>
  <c r="B93"/>
  <c r="G79"/>
  <c r="J24"/>
  <c r="N80"/>
  <c r="O28"/>
  <c r="B46"/>
  <c r="J40"/>
  <c r="P19"/>
  <c r="O37"/>
  <c r="L86"/>
  <c r="P37"/>
  <c r="N53"/>
  <c r="K50"/>
  <c r="I14"/>
  <c r="O26"/>
  <c r="G84"/>
  <c r="L70"/>
  <c r="H48"/>
  <c r="I16"/>
  <c r="P28"/>
  <c r="J68"/>
  <c r="G25"/>
  <c r="K86"/>
  <c r="Q17"/>
  <c r="G57"/>
  <c r="J64"/>
  <c r="B42"/>
  <c r="N78"/>
  <c r="J29"/>
  <c r="B31"/>
  <c r="J26"/>
  <c r="P18"/>
  <c r="N94"/>
  <c r="H53"/>
  <c r="O40"/>
  <c r="H28"/>
  <c r="K88"/>
  <c r="Q11"/>
  <c r="K23"/>
  <c r="J95"/>
  <c r="O23"/>
  <c r="P34"/>
  <c r="B53"/>
  <c r="L10"/>
  <c r="K74"/>
  <c r="J79"/>
  <c r="O56"/>
  <c r="I63"/>
  <c r="J20"/>
  <c r="N3"/>
  <c r="K6"/>
  <c r="Q93"/>
  <c r="N92"/>
  <c r="I86"/>
  <c r="Q10"/>
  <c r="L72"/>
  <c r="L91"/>
  <c r="H32"/>
  <c r="I92"/>
  <c r="G98"/>
  <c r="O36"/>
  <c r="N57"/>
  <c r="N52"/>
  <c r="O89"/>
  <c r="O27"/>
  <c r="Q39"/>
  <c r="B47"/>
  <c r="N89"/>
  <c r="G2"/>
  <c r="H45"/>
  <c r="G85"/>
  <c r="L29"/>
  <c r="L27"/>
  <c r="P80"/>
  <c r="H49"/>
  <c r="J47"/>
  <c r="G24"/>
  <c r="H21"/>
  <c r="O88"/>
  <c r="N16"/>
  <c r="B19"/>
  <c r="J93"/>
  <c r="P96"/>
  <c r="P73"/>
  <c r="B88"/>
  <c r="H41"/>
  <c r="G82"/>
  <c r="H38"/>
  <c r="B54"/>
  <c r="O42"/>
  <c r="N34"/>
  <c r="G51"/>
  <c r="J33"/>
  <c r="B30"/>
  <c r="G21"/>
  <c r="B66"/>
  <c r="J27"/>
  <c r="I70"/>
  <c r="N19"/>
  <c r="B81"/>
  <c r="B76"/>
  <c r="N30"/>
  <c r="L39"/>
  <c r="B41"/>
  <c r="J14"/>
  <c r="H96"/>
  <c r="O54"/>
  <c r="I15"/>
  <c r="Q25"/>
  <c r="H5"/>
  <c r="L92"/>
  <c r="Q45"/>
  <c r="L14"/>
  <c r="L71"/>
  <c r="G18"/>
  <c r="L52"/>
  <c r="L68"/>
  <c r="O65"/>
  <c r="H12"/>
  <c r="J61"/>
  <c r="N64"/>
  <c r="P41"/>
  <c r="N86"/>
  <c r="J56"/>
  <c r="N88"/>
  <c r="I94"/>
  <c r="K64"/>
  <c r="J16"/>
  <c r="O84"/>
  <c r="L88"/>
  <c r="J87"/>
  <c r="I56"/>
  <c r="L67"/>
  <c r="I36"/>
  <c r="O5"/>
  <c r="K26"/>
  <c r="B43"/>
  <c r="O32"/>
  <c r="K62"/>
  <c r="Q6"/>
  <c r="L41"/>
  <c r="J30"/>
  <c r="K42"/>
  <c r="N55"/>
  <c r="P61"/>
  <c r="O85"/>
  <c r="N23"/>
  <c r="J65"/>
  <c r="I43"/>
  <c r="K53"/>
  <c r="G81"/>
  <c r="I76"/>
  <c r="H95"/>
  <c r="J81"/>
  <c r="K71"/>
  <c r="I48"/>
  <c r="Q3"/>
  <c r="I66"/>
  <c r="J8"/>
  <c r="Q5"/>
  <c r="J58"/>
  <c r="O70"/>
  <c r="H34"/>
  <c r="Q57"/>
  <c r="Q22"/>
  <c r="J90"/>
  <c r="K96"/>
  <c r="L6"/>
  <c r="G42"/>
  <c r="H4"/>
  <c r="K54"/>
  <c r="L13"/>
  <c r="L62"/>
  <c r="O90"/>
  <c r="K59"/>
  <c r="P11"/>
  <c r="J77"/>
  <c r="P88"/>
  <c r="I45"/>
  <c r="Q49"/>
  <c r="H16"/>
  <c r="P59"/>
  <c r="J25"/>
  <c r="K97"/>
  <c r="O52"/>
  <c r="L49"/>
  <c r="P29"/>
  <c r="L32"/>
  <c r="L45"/>
  <c r="K95"/>
  <c r="B74"/>
  <c r="G92"/>
  <c r="G78"/>
  <c r="Q44"/>
  <c r="B24"/>
  <c r="Q55"/>
  <c r="H35"/>
  <c r="L15"/>
  <c r="B22"/>
  <c r="P84"/>
  <c r="I33"/>
  <c r="O38"/>
  <c r="J73"/>
  <c r="P91"/>
  <c r="G50"/>
  <c r="B73"/>
  <c r="N84"/>
  <c r="L79"/>
  <c r="H7"/>
  <c r="I29"/>
  <c r="P60"/>
  <c r="H67"/>
  <c r="G58"/>
  <c r="P13"/>
  <c r="L47"/>
  <c r="J72"/>
  <c r="G30"/>
  <c r="J97"/>
  <c r="B13"/>
  <c r="K28"/>
  <c r="N28"/>
  <c r="B5"/>
  <c r="N40"/>
  <c r="I54"/>
  <c r="B86"/>
  <c r="Q32"/>
  <c r="K85"/>
  <c r="L66"/>
  <c r="N98"/>
  <c r="G66"/>
  <c r="K79"/>
  <c r="P45"/>
  <c r="B36"/>
  <c r="Q61"/>
  <c r="P16"/>
  <c r="Q59"/>
  <c r="Q46"/>
  <c r="N56"/>
  <c r="O86"/>
  <c r="H60"/>
  <c r="N35"/>
  <c r="G38"/>
  <c r="I55"/>
  <c r="B71"/>
  <c r="L17"/>
  <c r="P54"/>
  <c r="I71"/>
  <c r="K29"/>
  <c r="B8"/>
  <c r="N25"/>
  <c r="B38"/>
  <c r="G63"/>
  <c r="J98"/>
  <c r="N51"/>
  <c r="H76"/>
  <c r="Q37"/>
  <c r="B17"/>
  <c r="P44"/>
  <c r="J7"/>
  <c r="G14"/>
  <c r="G40"/>
  <c r="I98"/>
  <c r="K9"/>
  <c r="L31"/>
  <c r="K82"/>
  <c r="P35"/>
  <c r="N11"/>
  <c r="L36"/>
  <c r="K36"/>
  <c r="I88"/>
  <c r="K31"/>
  <c r="O19"/>
  <c r="P94"/>
  <c r="H75"/>
  <c r="I73"/>
  <c r="B28"/>
  <c r="N33"/>
  <c r="G95"/>
  <c r="J38"/>
  <c r="P72"/>
  <c r="K73"/>
  <c r="Q84"/>
  <c r="L81"/>
  <c r="Q31"/>
  <c r="B68"/>
  <c r="O82"/>
  <c r="G74"/>
  <c r="B82"/>
  <c r="Q65"/>
  <c r="Q94"/>
  <c r="J48"/>
  <c r="I28"/>
  <c r="O10"/>
  <c r="H78"/>
  <c r="K10"/>
  <c r="P64"/>
  <c r="L83"/>
  <c r="H77"/>
  <c r="H57"/>
  <c r="K33"/>
  <c r="P57"/>
  <c r="B89"/>
  <c r="I64"/>
  <c r="P82"/>
  <c r="G9"/>
  <c r="K51"/>
  <c r="H90"/>
  <c r="B56"/>
  <c r="J53"/>
  <c r="H69"/>
  <c r="K49"/>
  <c r="N60"/>
  <c r="O4"/>
  <c r="Q29"/>
  <c r="J4"/>
  <c r="K98"/>
  <c r="G52"/>
  <c r="B69"/>
  <c r="L65"/>
  <c r="Q35"/>
  <c r="F1"/>
  <c r="O43"/>
  <c r="L34"/>
  <c r="K8"/>
  <c r="P3"/>
  <c r="Q62"/>
  <c r="Q72"/>
  <c r="K77"/>
  <c r="N77"/>
  <c r="J45"/>
  <c r="Q13"/>
  <c r="L22"/>
  <c r="G64"/>
  <c r="K93"/>
  <c r="P74"/>
  <c r="Q73"/>
  <c r="K61"/>
  <c r="H84"/>
  <c r="I81"/>
  <c r="L57"/>
  <c r="O74"/>
  <c r="H68"/>
  <c r="H72"/>
  <c r="H64"/>
  <c r="Q97"/>
  <c r="H89"/>
  <c r="L35"/>
  <c r="G49"/>
  <c r="P89"/>
  <c r="O17"/>
  <c r="K70"/>
  <c r="G23"/>
  <c r="N4"/>
  <c r="N79"/>
  <c r="J67"/>
  <c r="P63"/>
  <c r="N65"/>
  <c r="Q64"/>
  <c r="H88"/>
  <c r="Q19"/>
  <c r="B26"/>
  <c r="P43"/>
  <c r="J91"/>
  <c r="N73"/>
  <c r="B10"/>
  <c r="O35"/>
  <c r="O60"/>
  <c r="P90"/>
  <c r="P38"/>
  <c r="O95"/>
  <c r="N6"/>
  <c r="P53"/>
  <c r="J6"/>
  <c r="G10"/>
  <c r="H55"/>
  <c r="K67"/>
  <c r="G89"/>
  <c r="O45"/>
  <c r="G59"/>
  <c r="L78"/>
  <c r="B85"/>
  <c r="L59"/>
  <c r="J70"/>
  <c r="Q83"/>
  <c r="P56"/>
  <c r="B29"/>
  <c r="I50"/>
  <c r="L7"/>
  <c r="K69"/>
  <c r="O41"/>
  <c r="J41"/>
  <c r="N59"/>
  <c r="L18"/>
  <c r="G54"/>
  <c r="O24"/>
  <c r="J12"/>
  <c r="H50"/>
  <c r="I25"/>
  <c r="I20"/>
  <c r="P49"/>
  <c r="I53"/>
  <c r="O94"/>
  <c r="O66"/>
  <c r="N81"/>
  <c r="G16"/>
  <c r="N17"/>
  <c r="B33"/>
  <c r="P32"/>
  <c r="I39"/>
  <c r="G88"/>
  <c r="K65"/>
  <c r="K3"/>
  <c r="K55"/>
  <c r="G75"/>
  <c r="N49"/>
  <c r="O14"/>
  <c r="N91"/>
  <c r="B75"/>
  <c r="Q90"/>
  <c r="B52"/>
  <c r="B20"/>
  <c r="Q33"/>
  <c r="B65"/>
  <c r="P79"/>
  <c r="I62"/>
  <c r="I34"/>
  <c r="O46"/>
  <c r="K15"/>
  <c r="I59"/>
  <c r="H27"/>
  <c r="J34"/>
  <c r="Q16"/>
  <c r="I57"/>
  <c r="H10"/>
  <c r="B49"/>
  <c r="Q75"/>
  <c r="B12"/>
  <c r="J10"/>
  <c r="N70"/>
  <c r="B60"/>
  <c r="H56"/>
  <c r="L23"/>
  <c r="G28"/>
  <c r="J66"/>
  <c r="I97"/>
  <c r="K44"/>
  <c r="I42"/>
  <c r="B70"/>
  <c r="N47"/>
  <c r="L58"/>
  <c r="K37"/>
  <c r="N31"/>
  <c r="N10"/>
  <c r="N67"/>
  <c r="L60"/>
  <c r="H42"/>
  <c r="L4"/>
  <c r="G76"/>
  <c r="I22"/>
  <c r="P27"/>
  <c r="G43"/>
  <c r="G94"/>
  <c r="I95"/>
  <c r="I10"/>
  <c r="H43"/>
  <c r="B72"/>
  <c r="Q28"/>
  <c r="N20"/>
  <c r="G91"/>
  <c r="L5"/>
  <c r="P77"/>
  <c r="B35"/>
  <c r="N93"/>
  <c r="L24"/>
  <c r="J19"/>
  <c r="H44"/>
  <c r="Q67"/>
  <c r="O80"/>
  <c r="P4"/>
  <c r="P47"/>
  <c r="G55"/>
  <c r="G77"/>
  <c r="H23"/>
  <c r="G67"/>
  <c r="L93"/>
  <c r="B87"/>
  <c r="P70"/>
  <c r="G87"/>
  <c r="O11"/>
  <c r="B9"/>
  <c r="O62"/>
  <c r="Q88"/>
  <c r="J92"/>
  <c r="H36"/>
  <c r="G22"/>
  <c r="B80"/>
  <c r="K81"/>
  <c r="N50"/>
  <c r="O71"/>
  <c r="O13"/>
  <c r="H98"/>
  <c r="L73"/>
  <c r="H74"/>
  <c r="P92"/>
  <c r="B27"/>
  <c r="B44"/>
  <c r="B63"/>
  <c r="O47"/>
  <c r="K87"/>
  <c r="K90"/>
  <c r="H3"/>
  <c r="B37"/>
  <c r="H26"/>
  <c r="P69"/>
  <c r="L54"/>
  <c r="N68"/>
  <c r="Q80"/>
  <c r="B7"/>
  <c r="K80"/>
  <c r="K25"/>
  <c r="K47"/>
  <c r="Q43"/>
  <c r="H24"/>
  <c r="O59"/>
  <c r="K11"/>
  <c r="P58"/>
  <c r="J15"/>
  <c r="O81"/>
  <c r="O97"/>
  <c r="N26"/>
  <c r="N5"/>
  <c r="H22"/>
  <c r="N41"/>
  <c r="I18"/>
  <c r="O15"/>
  <c r="J23"/>
  <c r="G60"/>
  <c r="B91"/>
  <c r="H79"/>
  <c r="B57"/>
  <c r="H66"/>
  <c r="I6"/>
  <c r="L95"/>
  <c r="G39"/>
  <c r="L20"/>
  <c r="Q41"/>
  <c r="J52"/>
  <c r="P81"/>
  <c r="O12"/>
  <c r="Q53"/>
  <c r="H51"/>
  <c r="G44"/>
  <c r="J60"/>
  <c r="G96"/>
  <c r="L76"/>
  <c r="G20"/>
  <c r="N22"/>
  <c r="L63"/>
  <c r="B40"/>
  <c r="I41"/>
  <c r="Q52"/>
  <c r="Q34"/>
  <c r="L12"/>
  <c r="K75"/>
  <c r="I35"/>
  <c r="B32"/>
  <c r="B67"/>
  <c r="N46"/>
  <c r="K34"/>
  <c r="H29"/>
  <c r="Q9"/>
  <c r="B64"/>
  <c r="O64"/>
  <c r="I93"/>
  <c r="J22"/>
  <c r="H9"/>
  <c r="J18"/>
  <c r="J49"/>
  <c r="K13"/>
  <c r="H94"/>
  <c r="O33"/>
  <c r="L26"/>
  <c r="M93" l="1"/>
  <c r="F64"/>
  <c r="D64"/>
  <c r="E64"/>
  <c r="C64"/>
  <c r="R46"/>
  <c r="D67"/>
  <c r="E67"/>
  <c r="F67"/>
  <c r="C67"/>
  <c r="D32"/>
  <c r="F32"/>
  <c r="C32"/>
  <c r="E32"/>
  <c r="M35"/>
  <c r="M41"/>
  <c r="D40"/>
  <c r="F40"/>
  <c r="C40"/>
  <c r="E40"/>
  <c r="R22"/>
  <c r="M6"/>
  <c r="C57"/>
  <c r="F57"/>
  <c r="D57"/>
  <c r="E57"/>
  <c r="F91"/>
  <c r="E91"/>
  <c r="D91"/>
  <c r="C91"/>
  <c r="M18"/>
  <c r="R41"/>
  <c r="R5"/>
  <c r="R26"/>
  <c r="C7"/>
  <c r="E7"/>
  <c r="F7"/>
  <c r="D7"/>
  <c r="R68"/>
  <c r="D37"/>
  <c r="F37"/>
  <c r="E37"/>
  <c r="C37"/>
  <c r="H99"/>
  <c r="E63"/>
  <c r="C63"/>
  <c r="F63"/>
  <c r="D63"/>
  <c r="C44"/>
  <c r="D44"/>
  <c r="F44"/>
  <c r="E44"/>
  <c r="E27"/>
  <c r="F27"/>
  <c r="C27"/>
  <c r="D27"/>
  <c r="R50"/>
  <c r="D80"/>
  <c r="F80"/>
  <c r="C80"/>
  <c r="E80"/>
  <c r="C9"/>
  <c r="E9"/>
  <c r="F9"/>
  <c r="D9"/>
  <c r="D87"/>
  <c r="E87"/>
  <c r="C87"/>
  <c r="F87"/>
  <c r="R93"/>
  <c r="F35"/>
  <c r="C35"/>
  <c r="E35"/>
  <c r="D35"/>
  <c r="R20"/>
  <c r="F72"/>
  <c r="C72"/>
  <c r="D72"/>
  <c r="E72"/>
  <c r="M10"/>
  <c r="M95"/>
  <c r="M22"/>
  <c r="R67"/>
  <c r="R10"/>
  <c r="R31"/>
  <c r="R47"/>
  <c r="F70"/>
  <c r="C70"/>
  <c r="E70"/>
  <c r="D70"/>
  <c r="M42"/>
  <c r="M97"/>
  <c r="F60"/>
  <c r="E60"/>
  <c r="C60"/>
  <c r="D60"/>
  <c r="R70"/>
  <c r="D12"/>
  <c r="F12"/>
  <c r="C12"/>
  <c r="E12"/>
  <c r="E49"/>
  <c r="F49"/>
  <c r="D49"/>
  <c r="C49"/>
  <c r="M57"/>
  <c r="M59"/>
  <c r="M34"/>
  <c r="M62"/>
  <c r="E65"/>
  <c r="F65"/>
  <c r="C65"/>
  <c r="D65"/>
  <c r="E20"/>
  <c r="C20"/>
  <c r="D20"/>
  <c r="F20"/>
  <c r="F52"/>
  <c r="D52"/>
  <c r="E52"/>
  <c r="C52"/>
  <c r="D75"/>
  <c r="C75"/>
  <c r="F75"/>
  <c r="E75"/>
  <c r="R91"/>
  <c r="R49"/>
  <c r="K99"/>
  <c r="M39"/>
  <c r="F33"/>
  <c r="D33"/>
  <c r="C33"/>
  <c r="E33"/>
  <c r="R17"/>
  <c r="R81"/>
  <c r="M53"/>
  <c r="M20"/>
  <c r="M25"/>
  <c r="R59"/>
  <c r="M50"/>
  <c r="E29"/>
  <c r="D29"/>
  <c r="C29"/>
  <c r="F29"/>
  <c r="E85"/>
  <c r="F85"/>
  <c r="C85"/>
  <c r="D85"/>
  <c r="R6"/>
  <c r="E10"/>
  <c r="D10"/>
  <c r="F10"/>
  <c r="C10"/>
  <c r="R73"/>
  <c r="D26"/>
  <c r="C26"/>
  <c r="E26"/>
  <c r="F26"/>
  <c r="R65"/>
  <c r="R79"/>
  <c r="R4"/>
  <c r="M81"/>
  <c r="R77"/>
  <c r="P99"/>
  <c r="D69"/>
  <c r="F69"/>
  <c r="C69"/>
  <c r="E69"/>
  <c r="R60"/>
  <c r="C56"/>
  <c r="E56"/>
  <c r="F56"/>
  <c r="D56"/>
  <c r="M64"/>
  <c r="E89"/>
  <c r="D89"/>
  <c r="F89"/>
  <c r="C89"/>
  <c r="M28"/>
  <c r="E82"/>
  <c r="C82"/>
  <c r="F82"/>
  <c r="D82"/>
  <c r="C68"/>
  <c r="F68"/>
  <c r="E68"/>
  <c r="D68"/>
  <c r="R33"/>
  <c r="D28"/>
  <c r="C28"/>
  <c r="E28"/>
  <c r="F28"/>
  <c r="M73"/>
  <c r="M88"/>
  <c r="R11"/>
  <c r="M98"/>
  <c r="F17"/>
  <c r="C17"/>
  <c r="D17"/>
  <c r="E17"/>
  <c r="R51"/>
  <c r="E38"/>
  <c r="C38"/>
  <c r="D38"/>
  <c r="F38"/>
  <c r="R25"/>
  <c r="F8"/>
  <c r="D8"/>
  <c r="C8"/>
  <c r="E8"/>
  <c r="M71"/>
  <c r="F71"/>
  <c r="C71"/>
  <c r="D71"/>
  <c r="E71"/>
  <c r="M55"/>
  <c r="R35"/>
  <c r="R56"/>
  <c r="E36"/>
  <c r="F36"/>
  <c r="C36"/>
  <c r="D36"/>
  <c r="R98"/>
  <c r="E86"/>
  <c r="C86"/>
  <c r="F86"/>
  <c r="D86"/>
  <c r="M54"/>
  <c r="R40"/>
  <c r="E5"/>
  <c r="C5"/>
  <c r="F5"/>
  <c r="D5"/>
  <c r="R28"/>
  <c r="F13"/>
  <c r="C13"/>
  <c r="E13"/>
  <c r="D13"/>
  <c r="M29"/>
  <c r="R84"/>
  <c r="F73"/>
  <c r="C73"/>
  <c r="E73"/>
  <c r="D73"/>
  <c r="M33"/>
  <c r="D22"/>
  <c r="E22"/>
  <c r="C22"/>
  <c r="F22"/>
  <c r="F24"/>
  <c r="C24"/>
  <c r="D24"/>
  <c r="E24"/>
  <c r="D74"/>
  <c r="C74"/>
  <c r="E74"/>
  <c r="F74"/>
  <c r="M45"/>
  <c r="M66"/>
  <c r="Q99"/>
  <c r="M48"/>
  <c r="M76"/>
  <c r="M43"/>
  <c r="R23"/>
  <c r="R55"/>
  <c r="D43"/>
  <c r="E43"/>
  <c r="F43"/>
  <c r="C43"/>
  <c r="M36"/>
  <c r="M56"/>
  <c r="M94"/>
  <c r="R88"/>
  <c r="R86"/>
  <c r="R64"/>
  <c r="M15"/>
  <c r="C41"/>
  <c r="F41"/>
  <c r="E41"/>
  <c r="D41"/>
  <c r="R30"/>
  <c r="E76"/>
  <c r="D76"/>
  <c r="F76"/>
  <c r="C76"/>
  <c r="C81"/>
  <c r="E81"/>
  <c r="D81"/>
  <c r="F81"/>
  <c r="R19"/>
  <c r="M70"/>
  <c r="C66"/>
  <c r="D66"/>
  <c r="F66"/>
  <c r="E66"/>
  <c r="E30"/>
  <c r="F30"/>
  <c r="D30"/>
  <c r="C30"/>
  <c r="R34"/>
  <c r="D54"/>
  <c r="F54"/>
  <c r="E54"/>
  <c r="C54"/>
  <c r="C88"/>
  <c r="F88"/>
  <c r="E88"/>
  <c r="D88"/>
  <c r="F19"/>
  <c r="D19"/>
  <c r="E19"/>
  <c r="C19"/>
  <c r="R16"/>
  <c r="R89"/>
  <c r="E47"/>
  <c r="C47"/>
  <c r="D47"/>
  <c r="F47"/>
  <c r="R52"/>
  <c r="R57"/>
  <c r="M92"/>
  <c r="M86"/>
  <c r="R92"/>
  <c r="N99"/>
  <c r="R3"/>
  <c r="M63"/>
  <c r="F53"/>
  <c r="C53"/>
  <c r="E53"/>
  <c r="D53"/>
  <c r="R94"/>
  <c r="F31"/>
  <c r="D31"/>
  <c r="C31"/>
  <c r="E31"/>
  <c r="R78"/>
  <c r="E42"/>
  <c r="D42"/>
  <c r="C42"/>
  <c r="F42"/>
  <c r="M16"/>
  <c r="M14"/>
  <c r="R53"/>
  <c r="D46"/>
  <c r="C46"/>
  <c r="E46"/>
  <c r="F46"/>
  <c r="R80"/>
  <c r="F93"/>
  <c r="C93"/>
  <c r="D93"/>
  <c r="E93"/>
  <c r="R7"/>
  <c r="F97"/>
  <c r="E97"/>
  <c r="D97"/>
  <c r="C97"/>
  <c r="M68"/>
  <c r="R12"/>
  <c r="R13"/>
  <c r="M89"/>
  <c r="R43"/>
  <c r="F84"/>
  <c r="C84"/>
  <c r="D84"/>
  <c r="E84"/>
  <c r="R21"/>
  <c r="M47"/>
  <c r="F11"/>
  <c r="E11"/>
  <c r="D11"/>
  <c r="C11"/>
  <c r="R74"/>
  <c r="M38"/>
  <c r="R71"/>
  <c r="R14"/>
  <c r="M75"/>
  <c r="R39"/>
  <c r="M24"/>
  <c r="D16"/>
  <c r="F16"/>
  <c r="E16"/>
  <c r="C16"/>
  <c r="M69"/>
  <c r="M96"/>
  <c r="M90"/>
  <c r="D3"/>
  <c r="E3"/>
  <c r="B99"/>
  <c r="C3"/>
  <c r="F3"/>
  <c r="D78"/>
  <c r="C78"/>
  <c r="F78"/>
  <c r="E78"/>
  <c r="M49"/>
  <c r="M30"/>
  <c r="M80"/>
  <c r="M37"/>
  <c r="M87"/>
  <c r="M65"/>
  <c r="R8"/>
  <c r="M7"/>
  <c r="R29"/>
  <c r="C90"/>
  <c r="F90"/>
  <c r="D90"/>
  <c r="E90"/>
  <c r="R32"/>
  <c r="D45"/>
  <c r="E45"/>
  <c r="C45"/>
  <c r="F45"/>
  <c r="M61"/>
  <c r="R82"/>
  <c r="M11"/>
  <c r="M9"/>
  <c r="F18"/>
  <c r="D18"/>
  <c r="E18"/>
  <c r="C18"/>
  <c r="M67"/>
  <c r="F77"/>
  <c r="C77"/>
  <c r="E77"/>
  <c r="D77"/>
  <c r="J99"/>
  <c r="M91"/>
  <c r="M58"/>
  <c r="R42"/>
  <c r="E98"/>
  <c r="D98"/>
  <c r="C98"/>
  <c r="F98"/>
  <c r="M85"/>
  <c r="R72"/>
  <c r="C83"/>
  <c r="D83"/>
  <c r="E83"/>
  <c r="F83"/>
  <c r="M52"/>
  <c r="R48"/>
  <c r="O99"/>
  <c r="R95"/>
  <c r="M78"/>
  <c r="M31"/>
  <c r="M5"/>
  <c r="M4"/>
  <c r="M72"/>
  <c r="M26"/>
  <c r="R36"/>
  <c r="R45"/>
  <c r="C14"/>
  <c r="D14"/>
  <c r="E14"/>
  <c r="F14"/>
  <c r="R83"/>
  <c r="M21"/>
  <c r="R69"/>
  <c r="M3"/>
  <c r="I99"/>
  <c r="F50"/>
  <c r="E50"/>
  <c r="C50"/>
  <c r="D50"/>
  <c r="M79"/>
  <c r="F4"/>
  <c r="E4"/>
  <c r="C4"/>
  <c r="D4"/>
  <c r="E21"/>
  <c r="F21"/>
  <c r="D21"/>
  <c r="C21"/>
  <c r="R97"/>
  <c r="E25"/>
  <c r="C25"/>
  <c r="F25"/>
  <c r="D25"/>
  <c r="C23"/>
  <c r="E23"/>
  <c r="D23"/>
  <c r="F23"/>
  <c r="D96"/>
  <c r="C96"/>
  <c r="F96"/>
  <c r="E96"/>
  <c r="R87"/>
  <c r="M17"/>
  <c r="M77"/>
  <c r="M83"/>
  <c r="R85"/>
  <c r="M27"/>
  <c r="M46"/>
  <c r="M51"/>
  <c r="R9"/>
  <c r="F95"/>
  <c r="E95"/>
  <c r="D95"/>
  <c r="C95"/>
  <c r="D62"/>
  <c r="C62"/>
  <c r="E62"/>
  <c r="F62"/>
  <c r="M32"/>
  <c r="M40"/>
  <c r="R24"/>
  <c r="R27"/>
  <c r="G99"/>
  <c r="M13"/>
  <c r="M82"/>
  <c r="E92"/>
  <c r="F92"/>
  <c r="D92"/>
  <c r="C92"/>
  <c r="D6"/>
  <c r="C6"/>
  <c r="E6"/>
  <c r="F6"/>
  <c r="M60"/>
  <c r="R62"/>
  <c r="E55"/>
  <c r="C55"/>
  <c r="F55"/>
  <c r="D55"/>
  <c r="D48"/>
  <c r="F48"/>
  <c r="E48"/>
  <c r="C48"/>
  <c r="E94"/>
  <c r="C94"/>
  <c r="D94"/>
  <c r="F94"/>
  <c r="C15"/>
  <c r="E15"/>
  <c r="D15"/>
  <c r="F15"/>
  <c r="R63"/>
  <c r="R66"/>
  <c r="R58"/>
  <c r="R90"/>
  <c r="R37"/>
  <c r="R38"/>
  <c r="M12"/>
  <c r="D59"/>
  <c r="E59"/>
  <c r="C59"/>
  <c r="F59"/>
  <c r="M8"/>
  <c r="M84"/>
  <c r="M19"/>
  <c r="R61"/>
  <c r="R75"/>
  <c r="L99"/>
  <c r="R96"/>
  <c r="C79"/>
  <c r="D79"/>
  <c r="F79"/>
  <c r="E79"/>
  <c r="F51"/>
  <c r="E51"/>
  <c r="D51"/>
  <c r="C51"/>
  <c r="R18"/>
  <c r="M74"/>
  <c r="E34"/>
  <c r="D34"/>
  <c r="F34"/>
  <c r="C34"/>
  <c r="R15"/>
  <c r="E61"/>
  <c r="C61"/>
  <c r="D61"/>
  <c r="F61"/>
  <c r="R54"/>
  <c r="C39"/>
  <c r="D39"/>
  <c r="F39"/>
  <c r="E39"/>
  <c r="R76"/>
  <c r="R44"/>
  <c r="D58"/>
  <c r="E58"/>
  <c r="F58"/>
  <c r="C58"/>
  <c r="M44"/>
  <c r="M23"/>
  <c r="T18" i="73"/>
  <c r="P19"/>
  <c r="D19" i="24" s="1"/>
  <c r="S19" i="73"/>
  <c r="D19" i="28" s="1"/>
  <c r="Q19" i="73"/>
  <c r="D19" i="26" s="1"/>
  <c r="R19" i="73"/>
  <c r="D19" i="29" s="1"/>
  <c r="F18" i="65"/>
  <c r="K17"/>
  <c r="F17"/>
  <c r="E99" i="78" l="1"/>
  <c r="F99"/>
  <c r="D99"/>
  <c r="C99"/>
  <c r="R99"/>
  <c r="M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5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DH24" s="1"/>
  <c r="D24" i="40" s="1"/>
  <c r="BT24" i="5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AY17"/>
  <c r="AY19"/>
  <c r="DI19"/>
  <c r="E19" i="40" s="1"/>
  <c r="AY29" i="54"/>
  <c r="DG29" s="1"/>
  <c r="C29" i="40" s="1"/>
  <c r="DI29" i="54"/>
  <c r="E29" i="40" s="1"/>
  <c r="AY32" i="54"/>
  <c r="AY40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9"/>
  <c r="CW16"/>
  <c r="CP38"/>
  <c r="CP44"/>
  <c r="CP83"/>
  <c r="CP35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F99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7" i="28"/>
  <c r="AG7" s="1"/>
  <c r="AD8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<sst xmlns="http://schemas.openxmlformats.org/spreadsheetml/2006/main" count="9406" uniqueCount="570">
  <si>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</si>
  <si>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</si>
  <si>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</si>
  <si>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</si>
  <si>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</si>
  <si>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</si>
  <si>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</si>
  <si>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</si>
  <si>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</si>
  <si>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</si>
  <si>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</si>
  <si>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</si>
  <si>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</si>
  <si>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</si>
  <si>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</si>
  <si>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</si>
  <si>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</si>
  <si>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</si>
  <si>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</si>
  <si>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</si>
  <si>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</si>
  <si>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</si>
  <si>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</si>
  <si>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</si>
  <si>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</si>
  <si>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</si>
  <si>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</si>
  <si>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</si>
  <si>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</si>
  <si>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</si>
  <si>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</si>
  <si>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</si>
  <si>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</si>
  <si>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</si>
  <si>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</si>
  <si>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</si>
  <si>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</si>
  <si>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</si>
  <si>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</si>
  <si>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</si>
  <si>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</si>
  <si>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</si>
  <si>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</si>
  <si>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</si>
  <si>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</si>
  <si>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</si>
  <si>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</si>
  <si>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</si>
  <si>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</si>
  <si>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</si>
  <si>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</si>
  <si>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</si>
  <si>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</si>
  <si>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</si>
  <si>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</si>
  <si>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</si>
  <si>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</si>
  <si>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</si>
  <si>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</si>
  <si>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</si>
  <si>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</si>
  <si>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</si>
  <si>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</si>
  <si>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</si>
  <si>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</si>
  <si>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</si>
  <si>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</si>
  <si>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</si>
  <si>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</si>
  <si>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</si>
  <si>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</si>
  <si>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</si>
  <si>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</si>
  <si>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</si>
  <si>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</si>
  <si>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</si>
  <si>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</si>
  <si>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</si>
  <si>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</si>
  <si>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</si>
  <si>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</si>
  <si>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</si>
  <si>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</si>
  <si>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</si>
  <si>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</si>
  <si>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</si>
  <si>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</si>
  <si>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</si>
  <si>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</si>
  <si>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</si>
  <si>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</si>
  <si>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</si>
  <si>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</si>
  <si>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</si>
  <si>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</si>
  <si>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</si>
  <si>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</si>
  <si>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</si>
  <si>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</si>
  <si>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</si>
  <si>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</si>
  <si>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</si>
  <si>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</si>
  <si>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</si>
  <si>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</si>
  <si>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</si>
  <si>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</si>
  <si>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</si>
  <si>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</si>
  <si>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</si>
  <si>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</si>
  <si>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</si>
  <si>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</si>
  <si>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</si>
  <si>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</si>
  <si>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</si>
  <si>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</si>
  <si>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</si>
  <si>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</si>
  <si>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</si>
  <si>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</si>
  <si>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</si>
  <si>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</si>
  <si>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</si>
  <si>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</si>
  <si>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</si>
  <si>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</si>
  <si>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</si>
  <si>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</si>
  <si>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</si>
  <si>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</si>
  <si>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</si>
  <si>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</si>
  <si>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</si>
  <si>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</si>
  <si>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</si>
  <si>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</si>
  <si>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</si>
  <si>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</si>
  <si>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</si>
  <si>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</si>
  <si>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</si>
  <si>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</si>
  <si>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</si>
  <si>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</si>
  <si>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</si>
  <si>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</si>
  <si>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</si>
  <si>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</si>
  <si>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</si>
  <si>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</si>
  <si>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</si>
  <si>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</si>
  <si>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</si>
  <si>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</si>
  <si>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</si>
  <si>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</si>
  <si>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</si>
  <si>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</si>
  <si>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</si>
  <si>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</si>
  <si>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</si>
  <si>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</si>
  <si>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</si>
  <si>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</si>
  <si>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</si>
  <si>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</si>
  <si>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</si>
  <si>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</si>
  <si>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</si>
  <si>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</si>
  <si>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</si>
  <si>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</si>
  <si>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</si>
  <si>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</si>
  <si>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</si>
  <si>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</si>
  <si>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</si>
  <si>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</si>
  <si>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</si>
  <si>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</si>
  <si>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</si>
  <si>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</si>
  <si>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</si>
  <si>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</si>
  <si>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</si>
  <si>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</si>
  <si>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</si>
  <si>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</si>
  <si>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</si>
  <si>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</si>
  <si>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</si>
  <si>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</si>
  <si>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</si>
  <si>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</si>
  <si>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</si>
  <si>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</si>
  <si>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</si>
  <si>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</si>
  <si>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</si>
  <si>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</si>
  <si>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</si>
  <si>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</si>
  <si>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</si>
  <si>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</si>
  <si>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</si>
  <si>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</si>
  <si>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</si>
  <si>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</si>
  <si>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</si>
  <si>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</si>
  <si>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</si>
  <si>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</si>
  <si>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</si>
  <si>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</si>
  <si>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</si>
  <si>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</si>
  <si>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</si>
  <si>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</si>
  <si>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</si>
  <si>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</si>
  <si>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</si>
  <si>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</si>
  <si>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</si>
  <si>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</si>
  <si>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</si>
  <si>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</si>
  <si>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</si>
  <si>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</si>
  <si>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</si>
  <si>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</si>
  <si>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</si>
  <si>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</si>
  <si>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</si>
  <si>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</si>
  <si>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</si>
  <si>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</si>
  <si>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</si>
  <si>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</si>
  <si>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</si>
  <si>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</si>
  <si>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</si>
  <si>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</si>
  <si>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</si>
  <si>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</si>
  <si>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</si>
  <si>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</si>
  <si>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</si>
  <si>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</si>
  <si>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</si>
  <si>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</si>
  <si>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</si>
  <si>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</si>
  <si>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</si>
  <si>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</si>
  <si>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</si>
  <si>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</si>
  <si>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</si>
  <si>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</si>
  <si>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</si>
  <si>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</si>
  <si>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</si>
  <si>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</si>
  <si>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</si>
  <si>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</si>
  <si>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</si>
  <si>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</si>
  <si>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</si>
  <si>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</si>
  <si>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</si>
  <si>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</si>
  <si>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</si>
  <si>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</si>
  <si>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</si>
  <si>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</si>
  <si>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</si>
  <si>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</si>
  <si>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</si>
  <si>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</si>
  <si>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</si>
  <si>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</si>
  <si>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</si>
  <si>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</si>
  <si>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</si>
  <si>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</si>
  <si>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</si>
  <si>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</si>
  <si>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</si>
  <si>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</si>
  <si>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</si>
  <si>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</si>
  <si>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</si>
  <si>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</si>
  <si>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</si>
  <si>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</si>
  <si>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</si>
  <si>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</si>
  <si>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</si>
  <si>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</si>
  <si>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</si>
  <si>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</si>
  <si>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</si>
  <si>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</si>
  <si>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</si>
  <si>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</si>
  <si>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</si>
  <si>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</si>
  <si>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</si>
  <si>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</si>
  <si>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</si>
  <si>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</si>
  <si>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</si>
  <si>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</si>
  <si>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</si>
  <si>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</si>
  <si>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</si>
  <si>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</si>
  <si>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</si>
  <si>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</si>
  <si>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</si>
  <si>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</si>
  <si>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</si>
  <si>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</si>
  <si>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</si>
  <si>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</si>
  <si>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</si>
  <si>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</si>
  <si>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</si>
  <si>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</si>
  <si>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</si>
  <si>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</si>
  <si>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</si>
  <si>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</si>
  <si>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</si>
  <si>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</si>
  <si>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</si>
  <si>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</si>
  <si>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</si>
  <si>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</si>
  <si>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</si>
  <si>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</si>
  <si>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</si>
  <si>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</si>
  <si>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</si>
  <si>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</si>
  <si>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</si>
  <si>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</si>
  <si>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</si>
  <si>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</si>
  <si>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</si>
  <si>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</si>
  <si>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</si>
  <si>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</si>
  <si>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</si>
  <si>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</si>
  <si>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</si>
  <si>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</si>
  <si>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</si>
  <si>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</si>
  <si>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</si>
  <si>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</si>
  <si>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</si>
  <si>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</si>
  <si>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</si>
  <si>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</si>
  <si>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</si>
  <si>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</si>
  <si>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</si>
  <si>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</si>
  <si>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</si>
  <si>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</si>
  <si>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</si>
  <si>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</si>
  <si>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</si>
  <si>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</si>
  <si>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</si>
  <si>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</si>
  <si>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</si>
  <si>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</si>
  <si>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</si>
  <si>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</si>
  <si>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</si>
  <si>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</si>
  <si>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</si>
  <si>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</si>
  <si>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</si>
  <si>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</si>
  <si>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</si>
  <si>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</si>
  <si>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</si>
  <si>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</si>
  <si>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</si>
  <si>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</si>
  <si>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</si>
  <si>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</si>
  <si>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</si>
  <si>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</si>
  <si>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</si>
  <si>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</si>
  <si>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</si>
  <si>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</si>
  <si>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</si>
  <si>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</si>
  <si>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</si>
  <si>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</si>
  <si>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</si>
  <si>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</si>
  <si>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</si>
  <si>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</si>
  <si>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</si>
  <si>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</si>
  <si>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</si>
  <si>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</si>
  <si>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</si>
  <si>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</si>
  <si>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</si>
  <si>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</si>
  <si>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</si>
  <si>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</si>
  <si>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</si>
  <si>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</si>
  <si>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</si>
  <si>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</si>
  <si>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</si>
  <si>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</si>
  <si>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</si>
  <si>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</si>
  <si>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</si>
  <si>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</si>
  <si>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</si>
  <si>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</si>
  <si>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</si>
  <si>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</si>
  <si>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</si>
  <si>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</si>
  <si>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</si>
  <si>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</si>
  <si>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</si>
  <si>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</si>
  <si>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</si>
  <si>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</si>
  <si>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</si>
  <si>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</si>
  <si>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</si>
  <si>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</si>
  <si>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</si>
  <si>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</si>
  <si>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</si>
  <si>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</si>
  <si>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</si>
  <si>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</si>
  <si>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</si>
  <si>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</si>
  <si>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</si>
  <si>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</si>
  <si>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</si>
  <si>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</si>
  <si>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</si>
  <si>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</si>
  <si>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</si>
  <si>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</si>
  <si>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</si>
  <si>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</si>
  <si>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</si>
  <si>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</si>
  <si>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</si>
  <si>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</si>
  <si>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</si>
  <si>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</si>
  <si>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</si>
  <si>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</si>
  <si>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</si>
  <si>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</si>
  <si>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</si>
  <si>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</si>
  <si>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</si>
  <si>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</si>
  <si>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</si>
  <si>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</si>
  <si>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</si>
  <si>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</si>
  <si>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</si>
  <si>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</si>
  <si>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</si>
  <si>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</si>
  <si>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</si>
  <si>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</si>
  <si>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</si>
  <si>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</si>
  <si>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</si>
  <si>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</si>
  <si>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</si>
  <si>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</si>
  <si>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</si>
  <si>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</si>
  <si>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</si>
  <si>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</si>
  <si>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</si>
  <si>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</si>
  <si>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</si>
  <si>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</si>
  <si>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</si>
  <si>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</si>
  <si>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</si>
  <si>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</si>
  <si>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</si>
  <si>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</si>
  <si>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</si>
  <si>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</si>
  <si>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</si>
  <si>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</si>
  <si>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</si>
  <si>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</si>
  <si>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</si>
  <si>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</si>
  <si>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</si>
  <si>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</si>
  <si>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</si>
  <si>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</si>
  <si>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</si>
  <si>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</si>
  <si>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</si>
  <si>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</si>
  <si>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</si>
  <si>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</si>
  <si>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</si>
  <si>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</si>
  <si>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</si>
  <si>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</si>
  <si>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</si>
  <si>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</si>
  <si>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</si>
  <si>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</si>
  <si>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60IS2024/03/13</t>
  </si>
  <si>
    <t>ITCWIND</t>
  </si>
  <si>
    <t>NR/2024/18388/A/6234</t>
  </si>
  <si>
    <t>HP</t>
  </si>
  <si>
    <t>NR/2024/18691/A/6487</t>
  </si>
  <si>
    <t>GOA_Beneficiary</t>
  </si>
  <si>
    <t>WR/2024/21675/A/6473</t>
  </si>
  <si>
    <t>WR/2024/21710/A/6486</t>
  </si>
  <si>
    <t>TANGEDCO</t>
  </si>
  <si>
    <t>SR/2024/12012/C</t>
  </si>
  <si>
    <t>Manipur_Ben</t>
  </si>
  <si>
    <t>NER/2024/2023/A/6470</t>
  </si>
  <si>
    <t>AEML</t>
  </si>
  <si>
    <t>WR/2024/21740/A/6490</t>
  </si>
  <si>
    <t>SOLAPUR_SOLAR</t>
  </si>
  <si>
    <t>NR/2024/18730/C</t>
  </si>
  <si>
    <t>NR/01032024/15032024/HP-62</t>
  </si>
  <si>
    <t>NR/01032024/22032024/HP-59</t>
  </si>
  <si>
    <t>NR/01032024/22032024/HP-56</t>
  </si>
  <si>
    <t>SKS Raigarh</t>
  </si>
  <si>
    <t>NR/01032024/31032024/NVVN/OA/16997</t>
  </si>
  <si>
    <t>CHANJUII</t>
  </si>
  <si>
    <t>NR/01012024/31032024/ ChanjuII</t>
  </si>
  <si>
    <t>SR/01032024/15032024/SWAP ARRANGEMENT LOA.NO.365 DT.31-08-2023</t>
  </si>
  <si>
    <t>MSEB_Beneficiary</t>
  </si>
  <si>
    <t>WR/01032024/15032024/TPDDL/PMG/MSEDCL/Banking/12112023</t>
  </si>
  <si>
    <t>SR/01032024/31032024/SWAP ARRANGEMENT LOA D.NO.366 DT.31-08-2023</t>
  </si>
  <si>
    <t>KSEB</t>
  </si>
  <si>
    <t>SR/01032024/15032024/BYPL-APPCPL-KSEB</t>
  </si>
  <si>
    <t>RSRPL_BKN</t>
  </si>
  <si>
    <t>NR/01032024/31032024/SJVN010324NR1588</t>
  </si>
  <si>
    <t>HIRIYUR_OSTROKANNADA</t>
  </si>
  <si>
    <t>SR/01032024/31032024/SJVN010324NR1590</t>
  </si>
  <si>
    <t>NR/01032024/31032024/SJVN010324NR1589</t>
  </si>
  <si>
    <t>SBSRPC11PL_BKN</t>
  </si>
  <si>
    <t>NR/01102023/02012046/L_NR_2021_17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</si>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</sst>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680</v>
          </cell>
          <cell r="G34">
            <v>0</v>
          </cell>
          <cell r="J34">
            <v>274.22000000000003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680</v>
          </cell>
          <cell r="G35">
            <v>0</v>
          </cell>
          <cell r="J35">
            <v>274.22000000000003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680</v>
          </cell>
          <cell r="G36">
            <v>0</v>
          </cell>
          <cell r="J36">
            <v>274.22000000000003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680</v>
          </cell>
          <cell r="G37">
            <v>0</v>
          </cell>
          <cell r="J37">
            <v>274.22000000000003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680</v>
          </cell>
          <cell r="G38">
            <v>0</v>
          </cell>
          <cell r="J38">
            <v>274.22000000000003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680</v>
          </cell>
          <cell r="G39">
            <v>0</v>
          </cell>
          <cell r="J39">
            <v>274.22000000000003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680</v>
          </cell>
          <cell r="G41">
            <v>0</v>
          </cell>
          <cell r="J41">
            <v>286.61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680</v>
          </cell>
          <cell r="G42">
            <v>0</v>
          </cell>
          <cell r="J42">
            <v>306.22000000000003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680</v>
          </cell>
          <cell r="G43">
            <v>0</v>
          </cell>
          <cell r="J43">
            <v>306.22000000000003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680</v>
          </cell>
          <cell r="G44">
            <v>0</v>
          </cell>
          <cell r="J44">
            <v>306.22000000000003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660</v>
          </cell>
          <cell r="G45">
            <v>0</v>
          </cell>
          <cell r="J45">
            <v>274.22000000000003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660</v>
          </cell>
          <cell r="G46">
            <v>0</v>
          </cell>
          <cell r="J46">
            <v>274.22000000000003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660</v>
          </cell>
          <cell r="G47">
            <v>0</v>
          </cell>
          <cell r="J47">
            <v>274.22000000000003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660</v>
          </cell>
          <cell r="G48">
            <v>0</v>
          </cell>
          <cell r="J48">
            <v>274.22000000000003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660</v>
          </cell>
          <cell r="G73">
            <v>0</v>
          </cell>
          <cell r="J73">
            <v>272.61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660</v>
          </cell>
          <cell r="G74">
            <v>0</v>
          </cell>
          <cell r="J74">
            <v>272.61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660</v>
          </cell>
          <cell r="G75">
            <v>0</v>
          </cell>
          <cell r="J75">
            <v>272.61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660</v>
          </cell>
          <cell r="G76">
            <v>0</v>
          </cell>
          <cell r="J76">
            <v>272.61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660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660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660</v>
          </cell>
          <cell r="G79">
            <v>0</v>
          </cell>
          <cell r="J79">
            <v>274.22000000000003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660</v>
          </cell>
          <cell r="G80">
            <v>0</v>
          </cell>
          <cell r="J80">
            <v>279.22000000000003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660</v>
          </cell>
          <cell r="G81">
            <v>0</v>
          </cell>
          <cell r="J81">
            <v>279.22000000000003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660</v>
          </cell>
          <cell r="G82">
            <v>0</v>
          </cell>
          <cell r="J82">
            <v>279.22000000000003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660</v>
          </cell>
          <cell r="G83">
            <v>0</v>
          </cell>
          <cell r="J83">
            <v>274.22000000000003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660</v>
          </cell>
          <cell r="G84">
            <v>0</v>
          </cell>
          <cell r="J84">
            <v>274.22000000000003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680</v>
          </cell>
          <cell r="G87">
            <v>0</v>
          </cell>
          <cell r="J87">
            <v>302.22000000000003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680</v>
          </cell>
          <cell r="G88">
            <v>0</v>
          </cell>
          <cell r="J88">
            <v>302.22000000000003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45364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273</v>
      </c>
    </row>
    <row r="9" spans="1:3">
      <c r="A9" s="46" t="s">
        <v>447</v>
      </c>
      <c r="B9" s="205">
        <v>45369.467465277776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45364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26.5</v>
      </c>
      <c r="C3" s="202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6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202">
        <v>26.5</v>
      </c>
      <c r="C4" s="202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57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202">
        <v>26.5</v>
      </c>
      <c r="C5" s="202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57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202">
        <v>26.5</v>
      </c>
      <c r="C6" s="202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57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202">
        <v>26.5</v>
      </c>
      <c r="C7" s="202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57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202">
        <v>26.5</v>
      </c>
      <c r="C8" s="202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57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202">
        <v>26.5</v>
      </c>
      <c r="C9" s="202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57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202">
        <v>26.5</v>
      </c>
      <c r="C10" s="202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57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202">
        <v>26.5</v>
      </c>
      <c r="C11" s="202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57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202">
        <v>26.5</v>
      </c>
      <c r="C12" s="202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57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202">
        <v>26.5</v>
      </c>
      <c r="C13" s="202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57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202">
        <v>26.5</v>
      </c>
      <c r="C14" s="202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57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202">
        <v>26.5</v>
      </c>
      <c r="C15" s="202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57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202">
        <v>26.5</v>
      </c>
      <c r="C16" s="202">
        <v>26.5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11.0558</v>
      </c>
      <c r="J16" s="21">
        <f t="shared" si="6"/>
        <v>6.1824500000000002</v>
      </c>
      <c r="K16" s="21">
        <f t="shared" si="7"/>
        <v>7.9738499999999997</v>
      </c>
      <c r="L16" s="21">
        <f t="shared" si="8"/>
        <v>1.2879000000000003</v>
      </c>
      <c r="M16" s="157">
        <f t="shared" si="9"/>
        <v>26.5</v>
      </c>
      <c r="N16" s="22"/>
      <c r="P16" s="37">
        <f t="shared" si="1"/>
        <v>11.0558</v>
      </c>
      <c r="Q16" s="37">
        <f t="shared" si="2"/>
        <v>6.1824500000000002</v>
      </c>
      <c r="R16" s="37">
        <f t="shared" si="3"/>
        <v>7.9738499999999997</v>
      </c>
      <c r="S16" s="37">
        <f t="shared" si="4"/>
        <v>1.2879000000000003</v>
      </c>
      <c r="T16" s="37">
        <f t="shared" si="10"/>
        <v>26.5</v>
      </c>
    </row>
    <row r="17" spans="1:20">
      <c r="A17" s="8" t="s">
        <v>59</v>
      </c>
      <c r="B17" s="202">
        <v>26.5</v>
      </c>
      <c r="C17" s="202">
        <v>26.5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11.0558</v>
      </c>
      <c r="J17" s="21">
        <f t="shared" si="6"/>
        <v>6.1824500000000002</v>
      </c>
      <c r="K17" s="21">
        <f t="shared" si="7"/>
        <v>7.9738499999999997</v>
      </c>
      <c r="L17" s="21">
        <f t="shared" si="8"/>
        <v>1.2879000000000003</v>
      </c>
      <c r="M17" s="157">
        <f t="shared" si="9"/>
        <v>26.5</v>
      </c>
      <c r="N17" s="22"/>
      <c r="P17" s="37">
        <f t="shared" si="1"/>
        <v>11.0558</v>
      </c>
      <c r="Q17" s="37">
        <f t="shared" si="2"/>
        <v>6.1824500000000002</v>
      </c>
      <c r="R17" s="37">
        <f t="shared" si="3"/>
        <v>7.9738499999999997</v>
      </c>
      <c r="S17" s="37">
        <f t="shared" si="4"/>
        <v>1.2879000000000003</v>
      </c>
      <c r="T17" s="37">
        <f t="shared" si="10"/>
        <v>26.5</v>
      </c>
    </row>
    <row r="18" spans="1:20">
      <c r="A18" s="8" t="s">
        <v>60</v>
      </c>
      <c r="B18" s="202">
        <v>26.5</v>
      </c>
      <c r="C18" s="202">
        <v>26.5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11.0558</v>
      </c>
      <c r="J18" s="21">
        <f t="shared" si="6"/>
        <v>6.1824500000000002</v>
      </c>
      <c r="K18" s="21">
        <f t="shared" si="7"/>
        <v>7.9738499999999997</v>
      </c>
      <c r="L18" s="21">
        <f t="shared" si="8"/>
        <v>1.2879000000000003</v>
      </c>
      <c r="M18" s="157">
        <f t="shared" si="9"/>
        <v>26.5</v>
      </c>
      <c r="N18" s="22"/>
      <c r="P18" s="37">
        <f t="shared" si="1"/>
        <v>11.0558</v>
      </c>
      <c r="Q18" s="37">
        <f t="shared" si="2"/>
        <v>6.1824500000000002</v>
      </c>
      <c r="R18" s="37">
        <f t="shared" si="3"/>
        <v>7.9738499999999997</v>
      </c>
      <c r="S18" s="37">
        <f t="shared" si="4"/>
        <v>1.2879000000000003</v>
      </c>
      <c r="T18" s="37">
        <f t="shared" si="10"/>
        <v>26.5</v>
      </c>
    </row>
    <row r="19" spans="1:20">
      <c r="A19" s="8" t="s">
        <v>61</v>
      </c>
      <c r="B19" s="202">
        <v>26.5</v>
      </c>
      <c r="C19" s="202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57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202">
        <v>26.5</v>
      </c>
      <c r="C20" s="202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57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202">
        <v>26.5</v>
      </c>
      <c r="C21" s="202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57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202">
        <v>26.5</v>
      </c>
      <c r="C22" s="202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57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202">
        <v>26.5</v>
      </c>
      <c r="C23" s="202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57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202">
        <v>26.5</v>
      </c>
      <c r="C24" s="202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57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202">
        <v>26.5</v>
      </c>
      <c r="C25" s="202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57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202">
        <v>26.5</v>
      </c>
      <c r="C26" s="202">
        <v>26.5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11.0558</v>
      </c>
      <c r="J26" s="21">
        <f t="shared" si="6"/>
        <v>6.1824500000000002</v>
      </c>
      <c r="K26" s="21">
        <f t="shared" si="7"/>
        <v>7.9738499999999997</v>
      </c>
      <c r="L26" s="21">
        <f t="shared" si="8"/>
        <v>1.2879000000000003</v>
      </c>
      <c r="M26" s="157">
        <f t="shared" si="9"/>
        <v>26.5</v>
      </c>
      <c r="N26" s="22"/>
      <c r="P26" s="37">
        <f t="shared" si="1"/>
        <v>11.0558</v>
      </c>
      <c r="Q26" s="37">
        <f t="shared" si="2"/>
        <v>6.1824500000000002</v>
      </c>
      <c r="R26" s="37">
        <f t="shared" si="3"/>
        <v>7.9738499999999997</v>
      </c>
      <c r="S26" s="37">
        <f t="shared" si="4"/>
        <v>1.2879000000000003</v>
      </c>
      <c r="T26" s="37">
        <f t="shared" si="10"/>
        <v>26.5</v>
      </c>
    </row>
    <row r="27" spans="1:20">
      <c r="A27" s="8" t="s">
        <v>69</v>
      </c>
      <c r="B27" s="202">
        <v>26.5</v>
      </c>
      <c r="C27" s="202">
        <v>22.5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9.3869999999999987</v>
      </c>
      <c r="J27" s="21">
        <f t="shared" si="6"/>
        <v>5.24925</v>
      </c>
      <c r="K27" s="21">
        <f t="shared" si="7"/>
        <v>6.7702499999999999</v>
      </c>
      <c r="L27" s="21">
        <f t="shared" si="8"/>
        <v>1.0935000000000001</v>
      </c>
      <c r="M27" s="157">
        <f t="shared" si="9"/>
        <v>22.499999999999996</v>
      </c>
      <c r="N27" s="22"/>
      <c r="P27" s="37">
        <f t="shared" si="1"/>
        <v>9.3869999999999987</v>
      </c>
      <c r="Q27" s="37">
        <f t="shared" si="2"/>
        <v>5.24925</v>
      </c>
      <c r="R27" s="37">
        <f t="shared" si="3"/>
        <v>6.7702499999999999</v>
      </c>
      <c r="S27" s="37">
        <f t="shared" si="4"/>
        <v>1.0935000000000001</v>
      </c>
      <c r="T27" s="37">
        <f t="shared" si="10"/>
        <v>22.499999999999996</v>
      </c>
    </row>
    <row r="28" spans="1:20">
      <c r="A28" s="8" t="s">
        <v>70</v>
      </c>
      <c r="B28" s="202">
        <v>25.5</v>
      </c>
      <c r="C28" s="202">
        <v>25.5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10.638599999999999</v>
      </c>
      <c r="J28" s="21">
        <f t="shared" si="6"/>
        <v>5.9491499999999995</v>
      </c>
      <c r="K28" s="21">
        <f t="shared" si="7"/>
        <v>7.6729499999999993</v>
      </c>
      <c r="L28" s="21">
        <f t="shared" si="8"/>
        <v>1.2393000000000001</v>
      </c>
      <c r="M28" s="157">
        <f t="shared" si="9"/>
        <v>25.5</v>
      </c>
      <c r="N28" s="22"/>
      <c r="P28" s="37">
        <f t="shared" si="1"/>
        <v>10.638599999999999</v>
      </c>
      <c r="Q28" s="37">
        <f t="shared" si="2"/>
        <v>5.9491499999999995</v>
      </c>
      <c r="R28" s="37">
        <f t="shared" si="3"/>
        <v>7.6729499999999993</v>
      </c>
      <c r="S28" s="37">
        <f t="shared" si="4"/>
        <v>1.2393000000000001</v>
      </c>
      <c r="T28" s="37">
        <f t="shared" si="10"/>
        <v>25.5</v>
      </c>
    </row>
    <row r="29" spans="1:20">
      <c r="A29" s="8" t="s">
        <v>71</v>
      </c>
      <c r="B29" s="202">
        <v>25.5</v>
      </c>
      <c r="C29" s="202">
        <v>25.5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10.638599999999999</v>
      </c>
      <c r="J29" s="21">
        <f t="shared" si="6"/>
        <v>5.9491499999999995</v>
      </c>
      <c r="K29" s="21">
        <f t="shared" si="7"/>
        <v>7.6729499999999993</v>
      </c>
      <c r="L29" s="21">
        <f t="shared" si="8"/>
        <v>1.2393000000000001</v>
      </c>
      <c r="M29" s="157">
        <f t="shared" si="9"/>
        <v>25.5</v>
      </c>
      <c r="N29" s="22"/>
      <c r="P29" s="37">
        <f t="shared" si="1"/>
        <v>10.638599999999999</v>
      </c>
      <c r="Q29" s="37">
        <f t="shared" si="2"/>
        <v>5.9491499999999995</v>
      </c>
      <c r="R29" s="37">
        <f t="shared" si="3"/>
        <v>7.6729499999999993</v>
      </c>
      <c r="S29" s="37">
        <f t="shared" si="4"/>
        <v>1.2393000000000001</v>
      </c>
      <c r="T29" s="37">
        <f t="shared" si="10"/>
        <v>25.5</v>
      </c>
    </row>
    <row r="30" spans="1:20">
      <c r="A30" s="8" t="s">
        <v>72</v>
      </c>
      <c r="B30" s="202">
        <v>25.5</v>
      </c>
      <c r="C30" s="202">
        <v>25.5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10.638599999999999</v>
      </c>
      <c r="J30" s="21">
        <f t="shared" si="6"/>
        <v>5.9491499999999995</v>
      </c>
      <c r="K30" s="21">
        <f t="shared" si="7"/>
        <v>7.6729499999999993</v>
      </c>
      <c r="L30" s="21">
        <f t="shared" si="8"/>
        <v>1.2393000000000001</v>
      </c>
      <c r="M30" s="157">
        <f t="shared" si="9"/>
        <v>25.5</v>
      </c>
      <c r="N30" s="22"/>
      <c r="P30" s="37">
        <f t="shared" si="1"/>
        <v>10.638599999999999</v>
      </c>
      <c r="Q30" s="37">
        <f t="shared" si="2"/>
        <v>5.9491499999999995</v>
      </c>
      <c r="R30" s="37">
        <f t="shared" si="3"/>
        <v>7.6729499999999993</v>
      </c>
      <c r="S30" s="37">
        <f t="shared" si="4"/>
        <v>1.2393000000000001</v>
      </c>
      <c r="T30" s="37">
        <f t="shared" si="10"/>
        <v>25.5</v>
      </c>
    </row>
    <row r="31" spans="1:20">
      <c r="A31" s="8" t="s">
        <v>73</v>
      </c>
      <c r="B31" s="202">
        <v>25.5</v>
      </c>
      <c r="C31" s="202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7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202">
        <v>25.5</v>
      </c>
      <c r="C32" s="202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7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202">
        <v>26</v>
      </c>
      <c r="C33" s="202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202">
        <v>26</v>
      </c>
      <c r="C34" s="202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7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202">
        <v>26</v>
      </c>
      <c r="C35" s="202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7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202">
        <v>26</v>
      </c>
      <c r="C36" s="202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57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202">
        <v>26</v>
      </c>
      <c r="C37" s="202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57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202">
        <v>26</v>
      </c>
      <c r="C38" s="202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57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202">
        <v>26</v>
      </c>
      <c r="C39" s="202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57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202">
        <v>26</v>
      </c>
      <c r="C40" s="202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57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202">
        <v>26</v>
      </c>
      <c r="C41" s="202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57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202">
        <v>26</v>
      </c>
      <c r="C42" s="202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57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202">
        <v>26</v>
      </c>
      <c r="C43" s="202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57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202">
        <v>26</v>
      </c>
      <c r="C44" s="202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57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202">
        <v>26</v>
      </c>
      <c r="C45" s="202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57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202">
        <v>26</v>
      </c>
      <c r="C46" s="202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57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202">
        <v>26</v>
      </c>
      <c r="C47" s="202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57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202">
        <v>26</v>
      </c>
      <c r="C48" s="202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57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202">
        <v>26</v>
      </c>
      <c r="C49" s="202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57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202">
        <v>26</v>
      </c>
      <c r="C50" s="202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57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202">
        <v>26.6</v>
      </c>
      <c r="C51" s="202">
        <v>26.6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11.097519999999999</v>
      </c>
      <c r="J51" s="21">
        <f t="shared" si="6"/>
        <v>6.2057799999999999</v>
      </c>
      <c r="K51" s="21">
        <f t="shared" si="7"/>
        <v>8.0039400000000001</v>
      </c>
      <c r="L51" s="21">
        <f t="shared" si="8"/>
        <v>1.2927600000000001</v>
      </c>
      <c r="M51" s="157">
        <f t="shared" si="9"/>
        <v>26.6</v>
      </c>
      <c r="N51" s="22"/>
      <c r="P51" s="37">
        <f t="shared" si="12"/>
        <v>11.097519999999999</v>
      </c>
      <c r="Q51" s="37">
        <f t="shared" si="13"/>
        <v>6.2057799999999999</v>
      </c>
      <c r="R51" s="37">
        <f t="shared" si="14"/>
        <v>8.0039400000000001</v>
      </c>
      <c r="S51" s="37">
        <f t="shared" si="15"/>
        <v>1.2927600000000001</v>
      </c>
      <c r="T51" s="37">
        <f t="shared" si="10"/>
        <v>26.6</v>
      </c>
    </row>
    <row r="52" spans="1:20">
      <c r="A52" s="8" t="s">
        <v>94</v>
      </c>
      <c r="B52" s="202">
        <v>26.6</v>
      </c>
      <c r="C52" s="202">
        <v>26.6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11.097519999999999</v>
      </c>
      <c r="J52" s="21">
        <f t="shared" si="6"/>
        <v>6.2057799999999999</v>
      </c>
      <c r="K52" s="21">
        <f t="shared" si="7"/>
        <v>8.0039400000000001</v>
      </c>
      <c r="L52" s="21">
        <f t="shared" si="8"/>
        <v>1.2927600000000001</v>
      </c>
      <c r="M52" s="157">
        <f t="shared" si="9"/>
        <v>26.6</v>
      </c>
      <c r="N52" s="22"/>
      <c r="P52" s="37">
        <f t="shared" si="12"/>
        <v>11.097519999999999</v>
      </c>
      <c r="Q52" s="37">
        <f t="shared" si="13"/>
        <v>6.2057799999999999</v>
      </c>
      <c r="R52" s="37">
        <f t="shared" si="14"/>
        <v>8.0039400000000001</v>
      </c>
      <c r="S52" s="37">
        <f t="shared" si="15"/>
        <v>1.2927600000000001</v>
      </c>
      <c r="T52" s="37">
        <f t="shared" si="10"/>
        <v>26.6</v>
      </c>
    </row>
    <row r="53" spans="1:20">
      <c r="A53" s="8" t="s">
        <v>95</v>
      </c>
      <c r="B53" s="202">
        <v>26.6</v>
      </c>
      <c r="C53" s="202">
        <v>26.6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11.097519999999999</v>
      </c>
      <c r="J53" s="21">
        <f t="shared" si="6"/>
        <v>6.2057799999999999</v>
      </c>
      <c r="K53" s="21">
        <f t="shared" si="7"/>
        <v>8.0039400000000001</v>
      </c>
      <c r="L53" s="21">
        <f t="shared" si="8"/>
        <v>1.2927600000000001</v>
      </c>
      <c r="M53" s="157">
        <f t="shared" si="9"/>
        <v>26.6</v>
      </c>
      <c r="N53" s="22"/>
      <c r="P53" s="37">
        <f t="shared" si="12"/>
        <v>11.097519999999999</v>
      </c>
      <c r="Q53" s="37">
        <f t="shared" si="13"/>
        <v>6.2057799999999999</v>
      </c>
      <c r="R53" s="37">
        <f t="shared" si="14"/>
        <v>8.0039400000000001</v>
      </c>
      <c r="S53" s="37">
        <f t="shared" si="15"/>
        <v>1.2927600000000001</v>
      </c>
      <c r="T53" s="37">
        <f t="shared" si="10"/>
        <v>26.6</v>
      </c>
    </row>
    <row r="54" spans="1:20">
      <c r="A54" s="8" t="s">
        <v>96</v>
      </c>
      <c r="B54" s="202">
        <v>26.6</v>
      </c>
      <c r="C54" s="202">
        <v>26.6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11.097519999999999</v>
      </c>
      <c r="J54" s="21">
        <f t="shared" si="6"/>
        <v>6.2057799999999999</v>
      </c>
      <c r="K54" s="21">
        <f t="shared" si="7"/>
        <v>8.0039400000000001</v>
      </c>
      <c r="L54" s="21">
        <f t="shared" si="8"/>
        <v>1.2927600000000001</v>
      </c>
      <c r="M54" s="157">
        <f t="shared" si="9"/>
        <v>26.6</v>
      </c>
      <c r="N54" s="22"/>
      <c r="P54" s="37">
        <f t="shared" si="12"/>
        <v>11.097519999999999</v>
      </c>
      <c r="Q54" s="37">
        <f t="shared" si="13"/>
        <v>6.2057799999999999</v>
      </c>
      <c r="R54" s="37">
        <f t="shared" si="14"/>
        <v>8.0039400000000001</v>
      </c>
      <c r="S54" s="37">
        <f t="shared" si="15"/>
        <v>1.2927600000000001</v>
      </c>
      <c r="T54" s="37">
        <f t="shared" si="10"/>
        <v>26.6</v>
      </c>
    </row>
    <row r="55" spans="1:20">
      <c r="A55" s="8" t="s">
        <v>97</v>
      </c>
      <c r="B55" s="202">
        <v>26.6</v>
      </c>
      <c r="C55" s="202">
        <v>26.6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11.097519999999999</v>
      </c>
      <c r="J55" s="21">
        <f t="shared" si="6"/>
        <v>6.2057799999999999</v>
      </c>
      <c r="K55" s="21">
        <f t="shared" si="7"/>
        <v>8.0039400000000001</v>
      </c>
      <c r="L55" s="21">
        <f t="shared" si="8"/>
        <v>1.2927600000000001</v>
      </c>
      <c r="M55" s="157">
        <f t="shared" si="9"/>
        <v>26.6</v>
      </c>
      <c r="N55" s="22"/>
      <c r="P55" s="37">
        <f t="shared" si="12"/>
        <v>11.097519999999999</v>
      </c>
      <c r="Q55" s="37">
        <f t="shared" si="13"/>
        <v>6.2057799999999999</v>
      </c>
      <c r="R55" s="37">
        <f t="shared" si="14"/>
        <v>8.0039400000000001</v>
      </c>
      <c r="S55" s="37">
        <f t="shared" si="15"/>
        <v>1.2927600000000001</v>
      </c>
      <c r="T55" s="37">
        <f t="shared" si="10"/>
        <v>26.6</v>
      </c>
    </row>
    <row r="56" spans="1:20">
      <c r="A56" s="8" t="s">
        <v>98</v>
      </c>
      <c r="B56" s="202">
        <v>26.6</v>
      </c>
      <c r="C56" s="202">
        <v>26.6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11.097519999999999</v>
      </c>
      <c r="J56" s="21">
        <f t="shared" si="6"/>
        <v>6.2057799999999999</v>
      </c>
      <c r="K56" s="21">
        <f t="shared" si="7"/>
        <v>8.0039400000000001</v>
      </c>
      <c r="L56" s="21">
        <f t="shared" si="8"/>
        <v>1.2927600000000001</v>
      </c>
      <c r="M56" s="157">
        <f t="shared" si="9"/>
        <v>26.6</v>
      </c>
      <c r="N56" s="22"/>
      <c r="P56" s="37">
        <f t="shared" si="12"/>
        <v>11.097519999999999</v>
      </c>
      <c r="Q56" s="37">
        <f t="shared" si="13"/>
        <v>6.2057799999999999</v>
      </c>
      <c r="R56" s="37">
        <f t="shared" si="14"/>
        <v>8.0039400000000001</v>
      </c>
      <c r="S56" s="37">
        <f t="shared" si="15"/>
        <v>1.2927600000000001</v>
      </c>
      <c r="T56" s="37">
        <f t="shared" si="10"/>
        <v>26.6</v>
      </c>
    </row>
    <row r="57" spans="1:20">
      <c r="A57" s="8" t="s">
        <v>99</v>
      </c>
      <c r="B57" s="202">
        <v>26.6</v>
      </c>
      <c r="C57" s="202">
        <v>26.6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11.097519999999999</v>
      </c>
      <c r="J57" s="21">
        <f t="shared" si="6"/>
        <v>6.2057799999999999</v>
      </c>
      <c r="K57" s="21">
        <f t="shared" si="7"/>
        <v>8.0039400000000001</v>
      </c>
      <c r="L57" s="21">
        <f t="shared" si="8"/>
        <v>1.2927600000000001</v>
      </c>
      <c r="M57" s="157">
        <f t="shared" si="9"/>
        <v>26.6</v>
      </c>
      <c r="N57" s="22"/>
      <c r="P57" s="37">
        <f t="shared" si="12"/>
        <v>11.097519999999999</v>
      </c>
      <c r="Q57" s="37">
        <f t="shared" si="13"/>
        <v>6.2057799999999999</v>
      </c>
      <c r="R57" s="37">
        <f t="shared" si="14"/>
        <v>8.0039400000000001</v>
      </c>
      <c r="S57" s="37">
        <f t="shared" si="15"/>
        <v>1.2927600000000001</v>
      </c>
      <c r="T57" s="37">
        <f t="shared" si="10"/>
        <v>26.6</v>
      </c>
    </row>
    <row r="58" spans="1:20">
      <c r="A58" s="8" t="s">
        <v>100</v>
      </c>
      <c r="B58" s="202">
        <v>26.6</v>
      </c>
      <c r="C58" s="202">
        <v>26.6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11.097519999999999</v>
      </c>
      <c r="J58" s="21">
        <f t="shared" si="6"/>
        <v>6.2057799999999999</v>
      </c>
      <c r="K58" s="21">
        <f t="shared" si="7"/>
        <v>8.0039400000000001</v>
      </c>
      <c r="L58" s="21">
        <f t="shared" si="8"/>
        <v>1.2927600000000001</v>
      </c>
      <c r="M58" s="157">
        <f t="shared" si="9"/>
        <v>26.6</v>
      </c>
      <c r="N58" s="22"/>
      <c r="P58" s="37">
        <f t="shared" si="12"/>
        <v>11.097519999999999</v>
      </c>
      <c r="Q58" s="37">
        <f t="shared" si="13"/>
        <v>6.2057799999999999</v>
      </c>
      <c r="R58" s="37">
        <f t="shared" si="14"/>
        <v>8.0039400000000001</v>
      </c>
      <c r="S58" s="37">
        <f t="shared" si="15"/>
        <v>1.2927600000000001</v>
      </c>
      <c r="T58" s="37">
        <f t="shared" si="10"/>
        <v>26.6</v>
      </c>
    </row>
    <row r="59" spans="1:20">
      <c r="A59" s="8" t="s">
        <v>101</v>
      </c>
      <c r="B59" s="202">
        <v>26.6</v>
      </c>
      <c r="C59" s="202">
        <v>26.6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11.097519999999999</v>
      </c>
      <c r="J59" s="21">
        <f t="shared" si="6"/>
        <v>6.2057799999999999</v>
      </c>
      <c r="K59" s="21">
        <f t="shared" si="7"/>
        <v>8.0039400000000001</v>
      </c>
      <c r="L59" s="21">
        <f t="shared" si="8"/>
        <v>1.2927600000000001</v>
      </c>
      <c r="M59" s="157">
        <f t="shared" si="9"/>
        <v>26.6</v>
      </c>
      <c r="N59" s="22"/>
      <c r="P59" s="37">
        <f t="shared" si="12"/>
        <v>11.097519999999999</v>
      </c>
      <c r="Q59" s="37">
        <f t="shared" si="13"/>
        <v>6.2057799999999999</v>
      </c>
      <c r="R59" s="37">
        <f t="shared" si="14"/>
        <v>8.0039400000000001</v>
      </c>
      <c r="S59" s="37">
        <f t="shared" si="15"/>
        <v>1.2927600000000001</v>
      </c>
      <c r="T59" s="37">
        <f t="shared" si="10"/>
        <v>26.6</v>
      </c>
    </row>
    <row r="60" spans="1:20">
      <c r="A60" s="8" t="s">
        <v>102</v>
      </c>
      <c r="B60" s="202">
        <v>26.6</v>
      </c>
      <c r="C60" s="202">
        <v>26.6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11.097519999999999</v>
      </c>
      <c r="J60" s="21">
        <f t="shared" si="6"/>
        <v>6.2057799999999999</v>
      </c>
      <c r="K60" s="21">
        <f t="shared" si="7"/>
        <v>8.0039400000000001</v>
      </c>
      <c r="L60" s="21">
        <f t="shared" si="8"/>
        <v>1.2927600000000001</v>
      </c>
      <c r="M60" s="157">
        <f t="shared" si="9"/>
        <v>26.6</v>
      </c>
      <c r="N60" s="22"/>
      <c r="P60" s="37">
        <f t="shared" si="12"/>
        <v>11.097519999999999</v>
      </c>
      <c r="Q60" s="37">
        <f t="shared" si="13"/>
        <v>6.2057799999999999</v>
      </c>
      <c r="R60" s="37">
        <f t="shared" si="14"/>
        <v>8.0039400000000001</v>
      </c>
      <c r="S60" s="37">
        <f t="shared" si="15"/>
        <v>1.2927600000000001</v>
      </c>
      <c r="T60" s="37">
        <f t="shared" si="10"/>
        <v>26.6</v>
      </c>
    </row>
    <row r="61" spans="1:20">
      <c r="A61" s="8" t="s">
        <v>103</v>
      </c>
      <c r="B61" s="202">
        <v>26.6</v>
      </c>
      <c r="C61" s="202">
        <v>26.6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11.097519999999999</v>
      </c>
      <c r="J61" s="21">
        <f t="shared" si="6"/>
        <v>6.2057799999999999</v>
      </c>
      <c r="K61" s="21">
        <f t="shared" si="7"/>
        <v>8.0039400000000001</v>
      </c>
      <c r="L61" s="21">
        <f t="shared" si="8"/>
        <v>1.2927600000000001</v>
      </c>
      <c r="M61" s="157">
        <f t="shared" si="9"/>
        <v>26.6</v>
      </c>
      <c r="N61" s="22"/>
      <c r="P61" s="37">
        <f t="shared" si="12"/>
        <v>11.097519999999999</v>
      </c>
      <c r="Q61" s="37">
        <f t="shared" si="13"/>
        <v>6.2057799999999999</v>
      </c>
      <c r="R61" s="37">
        <f t="shared" si="14"/>
        <v>8.0039400000000001</v>
      </c>
      <c r="S61" s="37">
        <f t="shared" si="15"/>
        <v>1.2927600000000001</v>
      </c>
      <c r="T61" s="37">
        <f t="shared" si="10"/>
        <v>26.6</v>
      </c>
    </row>
    <row r="62" spans="1:20">
      <c r="A62" s="8" t="s">
        <v>104</v>
      </c>
      <c r="B62" s="202">
        <v>26.6</v>
      </c>
      <c r="C62" s="202">
        <v>26.6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11.097519999999999</v>
      </c>
      <c r="J62" s="21">
        <f t="shared" si="6"/>
        <v>6.2057799999999999</v>
      </c>
      <c r="K62" s="21">
        <f t="shared" si="7"/>
        <v>8.0039400000000001</v>
      </c>
      <c r="L62" s="21">
        <f t="shared" si="8"/>
        <v>1.2927600000000001</v>
      </c>
      <c r="M62" s="157">
        <f t="shared" si="9"/>
        <v>26.6</v>
      </c>
      <c r="N62" s="22"/>
      <c r="P62" s="37">
        <f t="shared" si="12"/>
        <v>11.097519999999999</v>
      </c>
      <c r="Q62" s="37">
        <f t="shared" si="13"/>
        <v>6.2057799999999999</v>
      </c>
      <c r="R62" s="37">
        <f t="shared" si="14"/>
        <v>8.0039400000000001</v>
      </c>
      <c r="S62" s="37">
        <f t="shared" si="15"/>
        <v>1.2927600000000001</v>
      </c>
      <c r="T62" s="37">
        <f t="shared" si="10"/>
        <v>26.6</v>
      </c>
    </row>
    <row r="63" spans="1:20">
      <c r="A63" s="8" t="s">
        <v>105</v>
      </c>
      <c r="B63" s="202">
        <v>26.6</v>
      </c>
      <c r="C63" s="202">
        <v>26.6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11.097519999999999</v>
      </c>
      <c r="J63" s="21">
        <f t="shared" si="6"/>
        <v>6.2057799999999999</v>
      </c>
      <c r="K63" s="21">
        <f t="shared" si="7"/>
        <v>8.0039400000000001</v>
      </c>
      <c r="L63" s="21">
        <f t="shared" si="8"/>
        <v>1.2927600000000001</v>
      </c>
      <c r="M63" s="157">
        <f t="shared" si="9"/>
        <v>26.6</v>
      </c>
      <c r="N63" s="22"/>
      <c r="P63" s="37">
        <f t="shared" si="12"/>
        <v>11.097519999999999</v>
      </c>
      <c r="Q63" s="37">
        <f t="shared" si="13"/>
        <v>6.2057799999999999</v>
      </c>
      <c r="R63" s="37">
        <f t="shared" si="14"/>
        <v>8.0039400000000001</v>
      </c>
      <c r="S63" s="37">
        <f t="shared" si="15"/>
        <v>1.2927600000000001</v>
      </c>
      <c r="T63" s="37">
        <f t="shared" si="10"/>
        <v>26.6</v>
      </c>
    </row>
    <row r="64" spans="1:20">
      <c r="A64" s="8" t="s">
        <v>106</v>
      </c>
      <c r="B64" s="202">
        <v>26.6</v>
      </c>
      <c r="C64" s="202">
        <v>26.6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11.097519999999999</v>
      </c>
      <c r="J64" s="21">
        <f t="shared" si="6"/>
        <v>6.2057799999999999</v>
      </c>
      <c r="K64" s="21">
        <f t="shared" si="7"/>
        <v>8.0039400000000001</v>
      </c>
      <c r="L64" s="21">
        <f t="shared" si="8"/>
        <v>1.2927600000000001</v>
      </c>
      <c r="M64" s="157">
        <f t="shared" si="9"/>
        <v>26.6</v>
      </c>
      <c r="N64" s="22"/>
      <c r="P64" s="37">
        <f t="shared" si="12"/>
        <v>11.097519999999999</v>
      </c>
      <c r="Q64" s="37">
        <f t="shared" si="13"/>
        <v>6.2057799999999999</v>
      </c>
      <c r="R64" s="37">
        <f t="shared" si="14"/>
        <v>8.0039400000000001</v>
      </c>
      <c r="S64" s="37">
        <f t="shared" si="15"/>
        <v>1.2927600000000001</v>
      </c>
      <c r="T64" s="37">
        <f t="shared" si="10"/>
        <v>26.6</v>
      </c>
    </row>
    <row r="65" spans="1:20">
      <c r="A65" s="8" t="s">
        <v>107</v>
      </c>
      <c r="B65" s="202">
        <v>26.6</v>
      </c>
      <c r="C65" s="202">
        <v>26.6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11.097519999999999</v>
      </c>
      <c r="J65" s="21">
        <f t="shared" si="6"/>
        <v>6.2057799999999999</v>
      </c>
      <c r="K65" s="21">
        <f t="shared" si="7"/>
        <v>8.0039400000000001</v>
      </c>
      <c r="L65" s="21">
        <f t="shared" si="8"/>
        <v>1.2927600000000001</v>
      </c>
      <c r="M65" s="157">
        <f t="shared" si="9"/>
        <v>26.6</v>
      </c>
      <c r="N65" s="22"/>
      <c r="P65" s="37">
        <f t="shared" si="12"/>
        <v>11.097519999999999</v>
      </c>
      <c r="Q65" s="37">
        <f t="shared" si="13"/>
        <v>6.2057799999999999</v>
      </c>
      <c r="R65" s="37">
        <f t="shared" si="14"/>
        <v>8.0039400000000001</v>
      </c>
      <c r="S65" s="37">
        <f t="shared" si="15"/>
        <v>1.2927600000000001</v>
      </c>
      <c r="T65" s="37">
        <f t="shared" si="10"/>
        <v>26.6</v>
      </c>
    </row>
    <row r="66" spans="1:20">
      <c r="A66" s="8" t="s">
        <v>108</v>
      </c>
      <c r="B66" s="202">
        <v>26.6</v>
      </c>
      <c r="C66" s="202">
        <v>26.6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11.097519999999999</v>
      </c>
      <c r="J66" s="21">
        <f t="shared" si="6"/>
        <v>6.2057799999999999</v>
      </c>
      <c r="K66" s="21">
        <f t="shared" si="7"/>
        <v>8.0039400000000001</v>
      </c>
      <c r="L66" s="21">
        <f t="shared" si="8"/>
        <v>1.2927600000000001</v>
      </c>
      <c r="M66" s="157">
        <f t="shared" si="9"/>
        <v>26.6</v>
      </c>
      <c r="N66" s="22"/>
      <c r="P66" s="37">
        <f t="shared" si="12"/>
        <v>11.097519999999999</v>
      </c>
      <c r="Q66" s="37">
        <f t="shared" si="13"/>
        <v>6.2057799999999999</v>
      </c>
      <c r="R66" s="37">
        <f t="shared" si="14"/>
        <v>8.0039400000000001</v>
      </c>
      <c r="S66" s="37">
        <f t="shared" si="15"/>
        <v>1.2927600000000001</v>
      </c>
      <c r="T66" s="37">
        <f t="shared" si="10"/>
        <v>26.6</v>
      </c>
    </row>
    <row r="67" spans="1:20">
      <c r="A67" s="8" t="s">
        <v>109</v>
      </c>
      <c r="B67" s="202">
        <v>26.6</v>
      </c>
      <c r="C67" s="202">
        <v>26.6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11.097519999999999</v>
      </c>
      <c r="J67" s="21">
        <f t="shared" si="6"/>
        <v>6.2057799999999999</v>
      </c>
      <c r="K67" s="21">
        <f t="shared" si="7"/>
        <v>8.0039400000000001</v>
      </c>
      <c r="L67" s="21">
        <f t="shared" si="8"/>
        <v>1.2927600000000001</v>
      </c>
      <c r="M67" s="157">
        <f t="shared" si="9"/>
        <v>26.6</v>
      </c>
      <c r="N67" s="22"/>
      <c r="P67" s="37">
        <f t="shared" ref="P67:P98" si="17">I67</f>
        <v>11.097519999999999</v>
      </c>
      <c r="Q67" s="37">
        <f t="shared" ref="Q67:Q98" si="18">J67</f>
        <v>6.2057799999999999</v>
      </c>
      <c r="R67" s="37">
        <f t="shared" ref="R67:R98" si="19">K67</f>
        <v>8.0039400000000001</v>
      </c>
      <c r="S67" s="37">
        <f t="shared" ref="S67:S98" si="20">L67</f>
        <v>1.2927600000000001</v>
      </c>
      <c r="T67" s="37">
        <f t="shared" si="10"/>
        <v>26.6</v>
      </c>
    </row>
    <row r="68" spans="1:20">
      <c r="A68" s="8" t="s">
        <v>110</v>
      </c>
      <c r="B68" s="202">
        <v>26.6</v>
      </c>
      <c r="C68" s="202">
        <v>26.6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11.097519999999999</v>
      </c>
      <c r="J68" s="21">
        <f t="shared" ref="J68:J98" si="22">C68*E68/100</f>
        <v>6.2057799999999999</v>
      </c>
      <c r="K68" s="21">
        <f t="shared" ref="K68:K98" si="23">C68*F68/100</f>
        <v>8.0039400000000001</v>
      </c>
      <c r="L68" s="21">
        <f t="shared" ref="L68:L98" si="24">C68*G68/100</f>
        <v>1.2927600000000001</v>
      </c>
      <c r="M68" s="157">
        <f t="shared" ref="M68:M98" si="25">SUM(I68:L68)</f>
        <v>26.6</v>
      </c>
      <c r="N68" s="22"/>
      <c r="P68" s="37">
        <f t="shared" si="17"/>
        <v>11.097519999999999</v>
      </c>
      <c r="Q68" s="37">
        <f t="shared" si="18"/>
        <v>6.2057799999999999</v>
      </c>
      <c r="R68" s="37">
        <f t="shared" si="19"/>
        <v>8.0039400000000001</v>
      </c>
      <c r="S68" s="37">
        <f t="shared" si="20"/>
        <v>1.2927600000000001</v>
      </c>
      <c r="T68" s="37">
        <f t="shared" ref="T68:T99" si="26">SUM(P68:S68)</f>
        <v>26.6</v>
      </c>
    </row>
    <row r="69" spans="1:20">
      <c r="A69" s="8" t="s">
        <v>111</v>
      </c>
      <c r="B69" s="202">
        <v>26.6</v>
      </c>
      <c r="C69" s="202">
        <v>26.6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11.097519999999999</v>
      </c>
      <c r="J69" s="21">
        <f t="shared" si="22"/>
        <v>6.2057799999999999</v>
      </c>
      <c r="K69" s="21">
        <f t="shared" si="23"/>
        <v>8.0039400000000001</v>
      </c>
      <c r="L69" s="21">
        <f t="shared" si="24"/>
        <v>1.2927600000000001</v>
      </c>
      <c r="M69" s="157">
        <f t="shared" si="25"/>
        <v>26.6</v>
      </c>
      <c r="N69" s="22"/>
      <c r="P69" s="37">
        <f t="shared" si="17"/>
        <v>11.097519999999999</v>
      </c>
      <c r="Q69" s="37">
        <f t="shared" si="18"/>
        <v>6.2057799999999999</v>
      </c>
      <c r="R69" s="37">
        <f t="shared" si="19"/>
        <v>8.0039400000000001</v>
      </c>
      <c r="S69" s="37">
        <f t="shared" si="20"/>
        <v>1.2927600000000001</v>
      </c>
      <c r="T69" s="37">
        <f t="shared" si="26"/>
        <v>26.6</v>
      </c>
    </row>
    <row r="70" spans="1:20">
      <c r="A70" s="8" t="s">
        <v>112</v>
      </c>
      <c r="B70" s="202">
        <v>26.6</v>
      </c>
      <c r="C70" s="202">
        <v>26.6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11.097519999999999</v>
      </c>
      <c r="J70" s="21">
        <f t="shared" si="22"/>
        <v>6.2057799999999999</v>
      </c>
      <c r="K70" s="21">
        <f t="shared" si="23"/>
        <v>8.0039400000000001</v>
      </c>
      <c r="L70" s="21">
        <f t="shared" si="24"/>
        <v>1.2927600000000001</v>
      </c>
      <c r="M70" s="157">
        <f t="shared" si="25"/>
        <v>26.6</v>
      </c>
      <c r="N70" s="22"/>
      <c r="P70" s="37">
        <f t="shared" si="17"/>
        <v>11.097519999999999</v>
      </c>
      <c r="Q70" s="37">
        <f t="shared" si="18"/>
        <v>6.2057799999999999</v>
      </c>
      <c r="R70" s="37">
        <f t="shared" si="19"/>
        <v>8.0039400000000001</v>
      </c>
      <c r="S70" s="37">
        <f t="shared" si="20"/>
        <v>1.2927600000000001</v>
      </c>
      <c r="T70" s="37">
        <f t="shared" si="26"/>
        <v>26.6</v>
      </c>
    </row>
    <row r="71" spans="1:20">
      <c r="A71" s="8" t="s">
        <v>113</v>
      </c>
      <c r="B71" s="202">
        <v>26.6</v>
      </c>
      <c r="C71" s="202">
        <v>26.6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11.097519999999999</v>
      </c>
      <c r="J71" s="21">
        <f t="shared" si="22"/>
        <v>6.2057799999999999</v>
      </c>
      <c r="K71" s="21">
        <f t="shared" si="23"/>
        <v>8.0039400000000001</v>
      </c>
      <c r="L71" s="21">
        <f t="shared" si="24"/>
        <v>1.2927600000000001</v>
      </c>
      <c r="M71" s="157">
        <f t="shared" si="25"/>
        <v>26.6</v>
      </c>
      <c r="N71" s="22"/>
      <c r="P71" s="37">
        <f t="shared" si="17"/>
        <v>11.097519999999999</v>
      </c>
      <c r="Q71" s="37">
        <f t="shared" si="18"/>
        <v>6.2057799999999999</v>
      </c>
      <c r="R71" s="37">
        <f t="shared" si="19"/>
        <v>8.0039400000000001</v>
      </c>
      <c r="S71" s="37">
        <f t="shared" si="20"/>
        <v>1.2927600000000001</v>
      </c>
      <c r="T71" s="37">
        <f t="shared" si="26"/>
        <v>26.6</v>
      </c>
    </row>
    <row r="72" spans="1:20">
      <c r="A72" s="8" t="s">
        <v>114</v>
      </c>
      <c r="B72" s="202">
        <v>26.6</v>
      </c>
      <c r="C72" s="202">
        <v>26.6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11.097519999999999</v>
      </c>
      <c r="J72" s="21">
        <f t="shared" si="22"/>
        <v>6.2057799999999999</v>
      </c>
      <c r="K72" s="21">
        <f t="shared" si="23"/>
        <v>8.0039400000000001</v>
      </c>
      <c r="L72" s="21">
        <f t="shared" si="24"/>
        <v>1.2927600000000001</v>
      </c>
      <c r="M72" s="157">
        <f t="shared" si="25"/>
        <v>26.6</v>
      </c>
      <c r="N72" s="22"/>
      <c r="P72" s="37">
        <f t="shared" si="17"/>
        <v>11.097519999999999</v>
      </c>
      <c r="Q72" s="37">
        <f t="shared" si="18"/>
        <v>6.2057799999999999</v>
      </c>
      <c r="R72" s="37">
        <f t="shared" si="19"/>
        <v>8.0039400000000001</v>
      </c>
      <c r="S72" s="37">
        <f t="shared" si="20"/>
        <v>1.2927600000000001</v>
      </c>
      <c r="T72" s="37">
        <f t="shared" si="26"/>
        <v>26.6</v>
      </c>
    </row>
    <row r="73" spans="1:20">
      <c r="A73" s="8" t="s">
        <v>115</v>
      </c>
      <c r="B73" s="202">
        <v>26.6</v>
      </c>
      <c r="C73" s="202">
        <v>26.6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11.097519999999999</v>
      </c>
      <c r="J73" s="21">
        <f t="shared" si="22"/>
        <v>6.2057799999999999</v>
      </c>
      <c r="K73" s="21">
        <f t="shared" si="23"/>
        <v>8.0039400000000001</v>
      </c>
      <c r="L73" s="21">
        <f t="shared" si="24"/>
        <v>1.2927600000000001</v>
      </c>
      <c r="M73" s="157">
        <f t="shared" si="25"/>
        <v>26.6</v>
      </c>
      <c r="N73" s="22"/>
      <c r="P73" s="37">
        <f t="shared" si="17"/>
        <v>11.097519999999999</v>
      </c>
      <c r="Q73" s="37">
        <f t="shared" si="18"/>
        <v>6.2057799999999999</v>
      </c>
      <c r="R73" s="37">
        <f t="shared" si="19"/>
        <v>8.0039400000000001</v>
      </c>
      <c r="S73" s="37">
        <f t="shared" si="20"/>
        <v>1.2927600000000001</v>
      </c>
      <c r="T73" s="37">
        <f t="shared" si="26"/>
        <v>26.6</v>
      </c>
    </row>
    <row r="74" spans="1:20">
      <c r="A74" s="8" t="s">
        <v>116</v>
      </c>
      <c r="B74" s="202">
        <v>26.6</v>
      </c>
      <c r="C74" s="202">
        <v>26.6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11.097519999999999</v>
      </c>
      <c r="J74" s="21">
        <f t="shared" si="22"/>
        <v>6.2057799999999999</v>
      </c>
      <c r="K74" s="21">
        <f t="shared" si="23"/>
        <v>8.0039400000000001</v>
      </c>
      <c r="L74" s="21">
        <f t="shared" si="24"/>
        <v>1.2927600000000001</v>
      </c>
      <c r="M74" s="157">
        <f t="shared" si="25"/>
        <v>26.6</v>
      </c>
      <c r="N74" s="22"/>
      <c r="P74" s="37">
        <f t="shared" si="17"/>
        <v>11.097519999999999</v>
      </c>
      <c r="Q74" s="37">
        <f t="shared" si="18"/>
        <v>6.2057799999999999</v>
      </c>
      <c r="R74" s="37">
        <f t="shared" si="19"/>
        <v>8.0039400000000001</v>
      </c>
      <c r="S74" s="37">
        <f t="shared" si="20"/>
        <v>1.2927600000000001</v>
      </c>
      <c r="T74" s="37">
        <f t="shared" si="26"/>
        <v>26.6</v>
      </c>
    </row>
    <row r="75" spans="1:20">
      <c r="A75" s="8" t="s">
        <v>117</v>
      </c>
      <c r="B75" s="202">
        <v>26.6</v>
      </c>
      <c r="C75" s="202">
        <v>26.6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11.097519999999999</v>
      </c>
      <c r="J75" s="21">
        <f t="shared" si="22"/>
        <v>6.2057799999999999</v>
      </c>
      <c r="K75" s="21">
        <f t="shared" si="23"/>
        <v>8.0039400000000001</v>
      </c>
      <c r="L75" s="21">
        <f t="shared" si="24"/>
        <v>1.2927600000000001</v>
      </c>
      <c r="M75" s="157">
        <f t="shared" si="25"/>
        <v>26.6</v>
      </c>
      <c r="N75" s="22"/>
      <c r="P75" s="37">
        <f t="shared" si="17"/>
        <v>11.097519999999999</v>
      </c>
      <c r="Q75" s="37">
        <f t="shared" si="18"/>
        <v>6.2057799999999999</v>
      </c>
      <c r="R75" s="37">
        <f t="shared" si="19"/>
        <v>8.0039400000000001</v>
      </c>
      <c r="S75" s="37">
        <f t="shared" si="20"/>
        <v>1.2927600000000001</v>
      </c>
      <c r="T75" s="37">
        <f t="shared" si="26"/>
        <v>26.6</v>
      </c>
    </row>
    <row r="76" spans="1:20">
      <c r="A76" s="8" t="s">
        <v>118</v>
      </c>
      <c r="B76" s="202">
        <v>26.6</v>
      </c>
      <c r="C76" s="202">
        <v>26.6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11.097519999999999</v>
      </c>
      <c r="J76" s="21">
        <f t="shared" si="22"/>
        <v>6.2057799999999999</v>
      </c>
      <c r="K76" s="21">
        <f t="shared" si="23"/>
        <v>8.0039400000000001</v>
      </c>
      <c r="L76" s="21">
        <f t="shared" si="24"/>
        <v>1.2927600000000001</v>
      </c>
      <c r="M76" s="157">
        <f t="shared" si="25"/>
        <v>26.6</v>
      </c>
      <c r="N76" s="22"/>
      <c r="P76" s="37">
        <f t="shared" si="17"/>
        <v>11.097519999999999</v>
      </c>
      <c r="Q76" s="37">
        <f t="shared" si="18"/>
        <v>6.2057799999999999</v>
      </c>
      <c r="R76" s="37">
        <f t="shared" si="19"/>
        <v>8.0039400000000001</v>
      </c>
      <c r="S76" s="37">
        <f t="shared" si="20"/>
        <v>1.2927600000000001</v>
      </c>
      <c r="T76" s="37">
        <f t="shared" si="26"/>
        <v>26.6</v>
      </c>
    </row>
    <row r="77" spans="1:20">
      <c r="A77" s="8" t="s">
        <v>119</v>
      </c>
      <c r="B77" s="202">
        <v>26.6</v>
      </c>
      <c r="C77" s="202">
        <v>26.6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11.097519999999999</v>
      </c>
      <c r="J77" s="21">
        <f t="shared" si="22"/>
        <v>6.2057799999999999</v>
      </c>
      <c r="K77" s="21">
        <f t="shared" si="23"/>
        <v>8.0039400000000001</v>
      </c>
      <c r="L77" s="21">
        <f t="shared" si="24"/>
        <v>1.2927600000000001</v>
      </c>
      <c r="M77" s="157">
        <f t="shared" si="25"/>
        <v>26.6</v>
      </c>
      <c r="N77" s="22"/>
      <c r="P77" s="37">
        <f t="shared" si="17"/>
        <v>11.097519999999999</v>
      </c>
      <c r="Q77" s="37">
        <f t="shared" si="18"/>
        <v>6.2057799999999999</v>
      </c>
      <c r="R77" s="37">
        <f t="shared" si="19"/>
        <v>8.0039400000000001</v>
      </c>
      <c r="S77" s="37">
        <f t="shared" si="20"/>
        <v>1.2927600000000001</v>
      </c>
      <c r="T77" s="37">
        <f t="shared" si="26"/>
        <v>26.6</v>
      </c>
    </row>
    <row r="78" spans="1:20">
      <c r="A78" s="8" t="s">
        <v>120</v>
      </c>
      <c r="B78" s="202">
        <v>26.6</v>
      </c>
      <c r="C78" s="202">
        <v>26.6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11.097519999999999</v>
      </c>
      <c r="J78" s="21">
        <f t="shared" si="22"/>
        <v>6.2057799999999999</v>
      </c>
      <c r="K78" s="21">
        <f t="shared" si="23"/>
        <v>8.0039400000000001</v>
      </c>
      <c r="L78" s="21">
        <f t="shared" si="24"/>
        <v>1.2927600000000001</v>
      </c>
      <c r="M78" s="157">
        <f t="shared" si="25"/>
        <v>26.6</v>
      </c>
      <c r="N78" s="22"/>
      <c r="P78" s="37">
        <f t="shared" si="17"/>
        <v>11.097519999999999</v>
      </c>
      <c r="Q78" s="37">
        <f t="shared" si="18"/>
        <v>6.2057799999999999</v>
      </c>
      <c r="R78" s="37">
        <f t="shared" si="19"/>
        <v>8.0039400000000001</v>
      </c>
      <c r="S78" s="37">
        <f t="shared" si="20"/>
        <v>1.2927600000000001</v>
      </c>
      <c r="T78" s="37">
        <f t="shared" si="26"/>
        <v>26.6</v>
      </c>
    </row>
    <row r="79" spans="1:20">
      <c r="A79" s="8" t="s">
        <v>121</v>
      </c>
      <c r="B79" s="202">
        <v>26.6</v>
      </c>
      <c r="C79" s="202">
        <v>26.6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11.097519999999999</v>
      </c>
      <c r="J79" s="21">
        <f t="shared" si="22"/>
        <v>6.2057799999999999</v>
      </c>
      <c r="K79" s="21">
        <f t="shared" si="23"/>
        <v>8.0039400000000001</v>
      </c>
      <c r="L79" s="21">
        <f t="shared" si="24"/>
        <v>1.2927600000000001</v>
      </c>
      <c r="M79" s="157">
        <f t="shared" si="25"/>
        <v>26.6</v>
      </c>
      <c r="N79" s="22"/>
      <c r="P79" s="37">
        <f t="shared" si="17"/>
        <v>11.097519999999999</v>
      </c>
      <c r="Q79" s="37">
        <f t="shared" si="18"/>
        <v>6.2057799999999999</v>
      </c>
      <c r="R79" s="37">
        <f t="shared" si="19"/>
        <v>8.0039400000000001</v>
      </c>
      <c r="S79" s="37">
        <f t="shared" si="20"/>
        <v>1.2927600000000001</v>
      </c>
      <c r="T79" s="37">
        <f t="shared" si="26"/>
        <v>26.6</v>
      </c>
    </row>
    <row r="80" spans="1:20">
      <c r="A80" s="8" t="s">
        <v>122</v>
      </c>
      <c r="B80" s="202">
        <v>26.6</v>
      </c>
      <c r="C80" s="202">
        <v>26.6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11.097519999999999</v>
      </c>
      <c r="J80" s="21">
        <f t="shared" si="22"/>
        <v>6.2057799999999999</v>
      </c>
      <c r="K80" s="21">
        <f t="shared" si="23"/>
        <v>8.0039400000000001</v>
      </c>
      <c r="L80" s="21">
        <f t="shared" si="24"/>
        <v>1.2927600000000001</v>
      </c>
      <c r="M80" s="157">
        <f t="shared" si="25"/>
        <v>26.6</v>
      </c>
      <c r="N80" s="22"/>
      <c r="P80" s="37">
        <f t="shared" si="17"/>
        <v>11.097519999999999</v>
      </c>
      <c r="Q80" s="37">
        <f t="shared" si="18"/>
        <v>6.2057799999999999</v>
      </c>
      <c r="R80" s="37">
        <f t="shared" si="19"/>
        <v>8.0039400000000001</v>
      </c>
      <c r="S80" s="37">
        <f t="shared" si="20"/>
        <v>1.2927600000000001</v>
      </c>
      <c r="T80" s="37">
        <f t="shared" si="26"/>
        <v>26.6</v>
      </c>
    </row>
    <row r="81" spans="1:20">
      <c r="A81" s="8" t="s">
        <v>123</v>
      </c>
      <c r="B81" s="202">
        <v>26.6</v>
      </c>
      <c r="C81" s="202">
        <v>26.6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11.097519999999999</v>
      </c>
      <c r="J81" s="21">
        <f t="shared" si="22"/>
        <v>6.2057799999999999</v>
      </c>
      <c r="K81" s="21">
        <f t="shared" si="23"/>
        <v>8.0039400000000001</v>
      </c>
      <c r="L81" s="21">
        <f t="shared" si="24"/>
        <v>1.2927600000000001</v>
      </c>
      <c r="M81" s="157">
        <f t="shared" si="25"/>
        <v>26.6</v>
      </c>
      <c r="N81" s="22"/>
      <c r="P81" s="37">
        <f t="shared" si="17"/>
        <v>11.097519999999999</v>
      </c>
      <c r="Q81" s="37">
        <f t="shared" si="18"/>
        <v>6.2057799999999999</v>
      </c>
      <c r="R81" s="37">
        <f t="shared" si="19"/>
        <v>8.0039400000000001</v>
      </c>
      <c r="S81" s="37">
        <f t="shared" si="20"/>
        <v>1.2927600000000001</v>
      </c>
      <c r="T81" s="37">
        <f t="shared" si="26"/>
        <v>26.6</v>
      </c>
    </row>
    <row r="82" spans="1:20">
      <c r="A82" s="8" t="s">
        <v>124</v>
      </c>
      <c r="B82" s="202">
        <v>26.6</v>
      </c>
      <c r="C82" s="202">
        <v>26.6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11.097519999999999</v>
      </c>
      <c r="J82" s="21">
        <f t="shared" si="22"/>
        <v>6.2057799999999999</v>
      </c>
      <c r="K82" s="21">
        <f t="shared" si="23"/>
        <v>8.0039400000000001</v>
      </c>
      <c r="L82" s="21">
        <f t="shared" si="24"/>
        <v>1.2927600000000001</v>
      </c>
      <c r="M82" s="157">
        <f t="shared" si="25"/>
        <v>26.6</v>
      </c>
      <c r="N82" s="22"/>
      <c r="P82" s="37">
        <f t="shared" si="17"/>
        <v>11.097519999999999</v>
      </c>
      <c r="Q82" s="37">
        <f t="shared" si="18"/>
        <v>6.2057799999999999</v>
      </c>
      <c r="R82" s="37">
        <f t="shared" si="19"/>
        <v>8.0039400000000001</v>
      </c>
      <c r="S82" s="37">
        <f t="shared" si="20"/>
        <v>1.2927600000000001</v>
      </c>
      <c r="T82" s="37">
        <f t="shared" si="26"/>
        <v>26.6</v>
      </c>
    </row>
    <row r="83" spans="1:20">
      <c r="A83" s="8" t="s">
        <v>125</v>
      </c>
      <c r="B83" s="202">
        <v>25</v>
      </c>
      <c r="C83" s="202">
        <v>25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10.43</v>
      </c>
      <c r="J83" s="21">
        <f t="shared" si="22"/>
        <v>5.8324999999999996</v>
      </c>
      <c r="K83" s="21">
        <f t="shared" si="23"/>
        <v>7.5225</v>
      </c>
      <c r="L83" s="21">
        <f t="shared" si="24"/>
        <v>1.2150000000000001</v>
      </c>
      <c r="M83" s="157">
        <f t="shared" si="25"/>
        <v>25</v>
      </c>
      <c r="N83" s="22"/>
      <c r="P83" s="37">
        <f t="shared" si="17"/>
        <v>10.43</v>
      </c>
      <c r="Q83" s="37">
        <f t="shared" si="18"/>
        <v>5.8324999999999996</v>
      </c>
      <c r="R83" s="37">
        <f t="shared" si="19"/>
        <v>7.5225</v>
      </c>
      <c r="S83" s="37">
        <f t="shared" si="20"/>
        <v>1.2150000000000001</v>
      </c>
      <c r="T83" s="37">
        <f t="shared" si="26"/>
        <v>25</v>
      </c>
    </row>
    <row r="84" spans="1:20">
      <c r="A84" s="8" t="s">
        <v>126</v>
      </c>
      <c r="B84" s="202">
        <v>25</v>
      </c>
      <c r="C84" s="202">
        <v>25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10.43</v>
      </c>
      <c r="J84" s="21">
        <f t="shared" si="22"/>
        <v>5.8324999999999996</v>
      </c>
      <c r="K84" s="21">
        <f t="shared" si="23"/>
        <v>7.5225</v>
      </c>
      <c r="L84" s="21">
        <f t="shared" si="24"/>
        <v>1.2150000000000001</v>
      </c>
      <c r="M84" s="157">
        <f t="shared" si="25"/>
        <v>25</v>
      </c>
      <c r="N84" s="22"/>
      <c r="P84" s="37">
        <f t="shared" si="17"/>
        <v>10.43</v>
      </c>
      <c r="Q84" s="37">
        <f t="shared" si="18"/>
        <v>5.8324999999999996</v>
      </c>
      <c r="R84" s="37">
        <f t="shared" si="19"/>
        <v>7.5225</v>
      </c>
      <c r="S84" s="37">
        <f t="shared" si="20"/>
        <v>1.2150000000000001</v>
      </c>
      <c r="T84" s="37">
        <f t="shared" si="26"/>
        <v>25</v>
      </c>
    </row>
    <row r="85" spans="1:20">
      <c r="A85" s="8" t="s">
        <v>127</v>
      </c>
      <c r="B85" s="202">
        <v>25</v>
      </c>
      <c r="C85" s="202">
        <v>25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10.43</v>
      </c>
      <c r="J85" s="21">
        <f t="shared" si="22"/>
        <v>5.8324999999999996</v>
      </c>
      <c r="K85" s="21">
        <f t="shared" si="23"/>
        <v>7.5225</v>
      </c>
      <c r="L85" s="21">
        <f t="shared" si="24"/>
        <v>1.2150000000000001</v>
      </c>
      <c r="M85" s="157">
        <f t="shared" si="25"/>
        <v>25</v>
      </c>
      <c r="N85" s="22"/>
      <c r="P85" s="37">
        <f t="shared" si="17"/>
        <v>10.43</v>
      </c>
      <c r="Q85" s="37">
        <f t="shared" si="18"/>
        <v>5.8324999999999996</v>
      </c>
      <c r="R85" s="37">
        <f t="shared" si="19"/>
        <v>7.5225</v>
      </c>
      <c r="S85" s="37">
        <f t="shared" si="20"/>
        <v>1.2150000000000001</v>
      </c>
      <c r="T85" s="37">
        <f t="shared" si="26"/>
        <v>25</v>
      </c>
    </row>
    <row r="86" spans="1:20">
      <c r="A86" s="8" t="s">
        <v>128</v>
      </c>
      <c r="B86" s="202">
        <v>25</v>
      </c>
      <c r="C86" s="202">
        <v>25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10.43</v>
      </c>
      <c r="J86" s="21">
        <f t="shared" si="22"/>
        <v>5.8324999999999996</v>
      </c>
      <c r="K86" s="21">
        <f t="shared" si="23"/>
        <v>7.5225</v>
      </c>
      <c r="L86" s="21">
        <f t="shared" si="24"/>
        <v>1.2150000000000001</v>
      </c>
      <c r="M86" s="157">
        <f t="shared" si="25"/>
        <v>25</v>
      </c>
      <c r="N86" s="22"/>
      <c r="P86" s="37">
        <f t="shared" si="17"/>
        <v>10.43</v>
      </c>
      <c r="Q86" s="37">
        <f t="shared" si="18"/>
        <v>5.8324999999999996</v>
      </c>
      <c r="R86" s="37">
        <f t="shared" si="19"/>
        <v>7.5225</v>
      </c>
      <c r="S86" s="37">
        <f t="shared" si="20"/>
        <v>1.2150000000000001</v>
      </c>
      <c r="T86" s="37">
        <f t="shared" si="26"/>
        <v>25</v>
      </c>
    </row>
    <row r="87" spans="1:20">
      <c r="A87" s="8" t="s">
        <v>129</v>
      </c>
      <c r="B87" s="202">
        <v>25</v>
      </c>
      <c r="C87" s="202">
        <v>25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10.43</v>
      </c>
      <c r="J87" s="21">
        <f t="shared" si="22"/>
        <v>5.8324999999999996</v>
      </c>
      <c r="K87" s="21">
        <f t="shared" si="23"/>
        <v>7.5225</v>
      </c>
      <c r="L87" s="21">
        <f t="shared" si="24"/>
        <v>1.2150000000000001</v>
      </c>
      <c r="M87" s="157">
        <f t="shared" si="25"/>
        <v>25</v>
      </c>
      <c r="N87" s="22"/>
      <c r="P87" s="37">
        <f t="shared" si="17"/>
        <v>10.43</v>
      </c>
      <c r="Q87" s="37">
        <f t="shared" si="18"/>
        <v>5.8324999999999996</v>
      </c>
      <c r="R87" s="37">
        <f t="shared" si="19"/>
        <v>7.5225</v>
      </c>
      <c r="S87" s="37">
        <f t="shared" si="20"/>
        <v>1.2150000000000001</v>
      </c>
      <c r="T87" s="37">
        <f t="shared" si="26"/>
        <v>25</v>
      </c>
    </row>
    <row r="88" spans="1:20">
      <c r="A88" s="8" t="s">
        <v>130</v>
      </c>
      <c r="B88" s="202">
        <v>25</v>
      </c>
      <c r="C88" s="202">
        <v>25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10.43</v>
      </c>
      <c r="J88" s="21">
        <f t="shared" si="22"/>
        <v>5.8324999999999996</v>
      </c>
      <c r="K88" s="21">
        <f t="shared" si="23"/>
        <v>7.5225</v>
      </c>
      <c r="L88" s="21">
        <f t="shared" si="24"/>
        <v>1.2150000000000001</v>
      </c>
      <c r="M88" s="157">
        <f t="shared" si="25"/>
        <v>25</v>
      </c>
      <c r="N88" s="22"/>
      <c r="P88" s="37">
        <f t="shared" si="17"/>
        <v>10.43</v>
      </c>
      <c r="Q88" s="37">
        <f t="shared" si="18"/>
        <v>5.8324999999999996</v>
      </c>
      <c r="R88" s="37">
        <f t="shared" si="19"/>
        <v>7.5225</v>
      </c>
      <c r="S88" s="37">
        <f t="shared" si="20"/>
        <v>1.2150000000000001</v>
      </c>
      <c r="T88" s="37">
        <f t="shared" si="26"/>
        <v>25</v>
      </c>
    </row>
    <row r="89" spans="1:20">
      <c r="A89" s="8" t="s">
        <v>131</v>
      </c>
      <c r="B89" s="202">
        <v>25</v>
      </c>
      <c r="C89" s="202">
        <v>25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10.43</v>
      </c>
      <c r="J89" s="21">
        <f t="shared" si="22"/>
        <v>5.8324999999999996</v>
      </c>
      <c r="K89" s="21">
        <f t="shared" si="23"/>
        <v>7.5225</v>
      </c>
      <c r="L89" s="21">
        <f t="shared" si="24"/>
        <v>1.2150000000000001</v>
      </c>
      <c r="M89" s="157">
        <f t="shared" si="25"/>
        <v>25</v>
      </c>
      <c r="N89" s="22"/>
      <c r="P89" s="37">
        <f t="shared" si="17"/>
        <v>10.43</v>
      </c>
      <c r="Q89" s="37">
        <f t="shared" si="18"/>
        <v>5.8324999999999996</v>
      </c>
      <c r="R89" s="37">
        <f t="shared" si="19"/>
        <v>7.5225</v>
      </c>
      <c r="S89" s="37">
        <f t="shared" si="20"/>
        <v>1.2150000000000001</v>
      </c>
      <c r="T89" s="37">
        <f t="shared" si="26"/>
        <v>25</v>
      </c>
    </row>
    <row r="90" spans="1:20">
      <c r="A90" s="8" t="s">
        <v>132</v>
      </c>
      <c r="B90" s="202">
        <v>25</v>
      </c>
      <c r="C90" s="202">
        <v>25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10.43</v>
      </c>
      <c r="J90" s="21">
        <f t="shared" si="22"/>
        <v>5.8324999999999996</v>
      </c>
      <c r="K90" s="21">
        <f t="shared" si="23"/>
        <v>7.5225</v>
      </c>
      <c r="L90" s="21">
        <f t="shared" si="24"/>
        <v>1.2150000000000001</v>
      </c>
      <c r="M90" s="157">
        <f t="shared" si="25"/>
        <v>25</v>
      </c>
      <c r="N90" s="22"/>
      <c r="P90" s="37">
        <f t="shared" si="17"/>
        <v>10.43</v>
      </c>
      <c r="Q90" s="37">
        <f t="shared" si="18"/>
        <v>5.8324999999999996</v>
      </c>
      <c r="R90" s="37">
        <f t="shared" si="19"/>
        <v>7.5225</v>
      </c>
      <c r="S90" s="37">
        <f t="shared" si="20"/>
        <v>1.2150000000000001</v>
      </c>
      <c r="T90" s="37">
        <f t="shared" si="26"/>
        <v>25</v>
      </c>
    </row>
    <row r="91" spans="1:20">
      <c r="A91" s="8" t="s">
        <v>133</v>
      </c>
      <c r="B91" s="202">
        <v>25</v>
      </c>
      <c r="C91" s="202">
        <v>25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10.43</v>
      </c>
      <c r="J91" s="21">
        <f t="shared" si="22"/>
        <v>5.8324999999999996</v>
      </c>
      <c r="K91" s="21">
        <f t="shared" si="23"/>
        <v>7.5225</v>
      </c>
      <c r="L91" s="21">
        <f t="shared" si="24"/>
        <v>1.2150000000000001</v>
      </c>
      <c r="M91" s="157">
        <f t="shared" si="25"/>
        <v>25</v>
      </c>
      <c r="N91" s="22"/>
      <c r="P91" s="37">
        <f t="shared" si="17"/>
        <v>10.43</v>
      </c>
      <c r="Q91" s="37">
        <f t="shared" si="18"/>
        <v>5.8324999999999996</v>
      </c>
      <c r="R91" s="37">
        <f t="shared" si="19"/>
        <v>7.5225</v>
      </c>
      <c r="S91" s="37">
        <f t="shared" si="20"/>
        <v>1.2150000000000001</v>
      </c>
      <c r="T91" s="37">
        <f t="shared" si="26"/>
        <v>25</v>
      </c>
    </row>
    <row r="92" spans="1:20">
      <c r="A92" s="8" t="s">
        <v>134</v>
      </c>
      <c r="B92" s="202">
        <v>25</v>
      </c>
      <c r="C92" s="202">
        <v>25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10.43</v>
      </c>
      <c r="J92" s="21">
        <f t="shared" si="22"/>
        <v>5.8324999999999996</v>
      </c>
      <c r="K92" s="21">
        <f t="shared" si="23"/>
        <v>7.5225</v>
      </c>
      <c r="L92" s="21">
        <f t="shared" si="24"/>
        <v>1.2150000000000001</v>
      </c>
      <c r="M92" s="157">
        <f t="shared" si="25"/>
        <v>25</v>
      </c>
      <c r="N92" s="22"/>
      <c r="P92" s="37">
        <f t="shared" si="17"/>
        <v>10.43</v>
      </c>
      <c r="Q92" s="37">
        <f t="shared" si="18"/>
        <v>5.8324999999999996</v>
      </c>
      <c r="R92" s="37">
        <f t="shared" si="19"/>
        <v>7.5225</v>
      </c>
      <c r="S92" s="37">
        <f t="shared" si="20"/>
        <v>1.2150000000000001</v>
      </c>
      <c r="T92" s="37">
        <f t="shared" si="26"/>
        <v>25</v>
      </c>
    </row>
    <row r="93" spans="1:20">
      <c r="A93" s="8" t="s">
        <v>135</v>
      </c>
      <c r="B93" s="202">
        <v>25</v>
      </c>
      <c r="C93" s="202">
        <v>25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10.43</v>
      </c>
      <c r="J93" s="21">
        <f t="shared" si="22"/>
        <v>5.8324999999999996</v>
      </c>
      <c r="K93" s="21">
        <f t="shared" si="23"/>
        <v>7.5225</v>
      </c>
      <c r="L93" s="21">
        <f t="shared" si="24"/>
        <v>1.2150000000000001</v>
      </c>
      <c r="M93" s="157">
        <f t="shared" si="25"/>
        <v>25</v>
      </c>
      <c r="N93" s="22"/>
      <c r="P93" s="37">
        <f t="shared" si="17"/>
        <v>10.43</v>
      </c>
      <c r="Q93" s="37">
        <f t="shared" si="18"/>
        <v>5.8324999999999996</v>
      </c>
      <c r="R93" s="37">
        <f t="shared" si="19"/>
        <v>7.5225</v>
      </c>
      <c r="S93" s="37">
        <f t="shared" si="20"/>
        <v>1.2150000000000001</v>
      </c>
      <c r="T93" s="37">
        <f t="shared" si="26"/>
        <v>25</v>
      </c>
    </row>
    <row r="94" spans="1:20">
      <c r="A94" s="8" t="s">
        <v>136</v>
      </c>
      <c r="B94" s="202">
        <v>25</v>
      </c>
      <c r="C94" s="202">
        <v>25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10.43</v>
      </c>
      <c r="J94" s="21">
        <f t="shared" si="22"/>
        <v>5.8324999999999996</v>
      </c>
      <c r="K94" s="21">
        <f t="shared" si="23"/>
        <v>7.5225</v>
      </c>
      <c r="L94" s="21">
        <f t="shared" si="24"/>
        <v>1.2150000000000001</v>
      </c>
      <c r="M94" s="157">
        <f t="shared" si="25"/>
        <v>25</v>
      </c>
      <c r="N94" s="22"/>
      <c r="P94" s="37">
        <f t="shared" si="17"/>
        <v>10.43</v>
      </c>
      <c r="Q94" s="37">
        <f t="shared" si="18"/>
        <v>5.8324999999999996</v>
      </c>
      <c r="R94" s="37">
        <f t="shared" si="19"/>
        <v>7.5225</v>
      </c>
      <c r="S94" s="37">
        <f t="shared" si="20"/>
        <v>1.2150000000000001</v>
      </c>
      <c r="T94" s="37">
        <f t="shared" si="26"/>
        <v>25</v>
      </c>
    </row>
    <row r="95" spans="1:20">
      <c r="A95" s="8" t="s">
        <v>137</v>
      </c>
      <c r="B95" s="202">
        <v>25</v>
      </c>
      <c r="C95" s="202">
        <v>25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10.43</v>
      </c>
      <c r="J95" s="21">
        <f t="shared" si="22"/>
        <v>5.8324999999999996</v>
      </c>
      <c r="K95" s="21">
        <f t="shared" si="23"/>
        <v>7.5225</v>
      </c>
      <c r="L95" s="21">
        <f t="shared" si="24"/>
        <v>1.2150000000000001</v>
      </c>
      <c r="M95" s="157">
        <f t="shared" si="25"/>
        <v>25</v>
      </c>
      <c r="N95" s="22"/>
      <c r="P95" s="37">
        <f t="shared" si="17"/>
        <v>10.43</v>
      </c>
      <c r="Q95" s="37">
        <f t="shared" si="18"/>
        <v>5.8324999999999996</v>
      </c>
      <c r="R95" s="37">
        <f t="shared" si="19"/>
        <v>7.5225</v>
      </c>
      <c r="S95" s="37">
        <f t="shared" si="20"/>
        <v>1.2150000000000001</v>
      </c>
      <c r="T95" s="37">
        <f t="shared" si="26"/>
        <v>25</v>
      </c>
    </row>
    <row r="96" spans="1:20">
      <c r="A96" s="8" t="s">
        <v>138</v>
      </c>
      <c r="B96" s="202">
        <v>25</v>
      </c>
      <c r="C96" s="202">
        <v>25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10.43</v>
      </c>
      <c r="J96" s="21">
        <f t="shared" si="22"/>
        <v>5.8324999999999996</v>
      </c>
      <c r="K96" s="21">
        <f t="shared" si="23"/>
        <v>7.5225</v>
      </c>
      <c r="L96" s="21">
        <f t="shared" si="24"/>
        <v>1.2150000000000001</v>
      </c>
      <c r="M96" s="157">
        <f t="shared" si="25"/>
        <v>25</v>
      </c>
      <c r="N96" s="22"/>
      <c r="P96" s="37">
        <f t="shared" si="17"/>
        <v>10.43</v>
      </c>
      <c r="Q96" s="37">
        <f t="shared" si="18"/>
        <v>5.8324999999999996</v>
      </c>
      <c r="R96" s="37">
        <f t="shared" si="19"/>
        <v>7.5225</v>
      </c>
      <c r="S96" s="37">
        <f t="shared" si="20"/>
        <v>1.2150000000000001</v>
      </c>
      <c r="T96" s="37">
        <f t="shared" si="26"/>
        <v>25</v>
      </c>
    </row>
    <row r="97" spans="1:23">
      <c r="A97" s="8" t="s">
        <v>139</v>
      </c>
      <c r="B97" s="202">
        <v>25</v>
      </c>
      <c r="C97" s="202">
        <v>25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10.43</v>
      </c>
      <c r="J97" s="21">
        <f t="shared" si="22"/>
        <v>5.8324999999999996</v>
      </c>
      <c r="K97" s="21">
        <f t="shared" si="23"/>
        <v>7.5225</v>
      </c>
      <c r="L97" s="21">
        <f t="shared" si="24"/>
        <v>1.2150000000000001</v>
      </c>
      <c r="M97" s="157">
        <f t="shared" si="25"/>
        <v>25</v>
      </c>
      <c r="N97" s="22"/>
      <c r="P97" s="37">
        <f t="shared" si="17"/>
        <v>10.43</v>
      </c>
      <c r="Q97" s="37">
        <f t="shared" si="18"/>
        <v>5.8324999999999996</v>
      </c>
      <c r="R97" s="37">
        <f t="shared" si="19"/>
        <v>7.5225</v>
      </c>
      <c r="S97" s="37">
        <f t="shared" si="20"/>
        <v>1.2150000000000001</v>
      </c>
      <c r="T97" s="37">
        <f t="shared" si="26"/>
        <v>25</v>
      </c>
    </row>
    <row r="98" spans="1:23" ht="15.75" thickBot="1">
      <c r="A98" s="8" t="s">
        <v>140</v>
      </c>
      <c r="B98" s="202">
        <v>25</v>
      </c>
      <c r="C98" s="202">
        <v>25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10.43</v>
      </c>
      <c r="J98" s="21">
        <f t="shared" si="22"/>
        <v>5.8324999999999996</v>
      </c>
      <c r="K98" s="21">
        <f t="shared" si="23"/>
        <v>7.5225</v>
      </c>
      <c r="L98" s="21">
        <f t="shared" si="24"/>
        <v>1.2150000000000001</v>
      </c>
      <c r="M98" s="157">
        <f t="shared" si="25"/>
        <v>25</v>
      </c>
      <c r="N98" s="22"/>
      <c r="P98" s="37">
        <f t="shared" si="17"/>
        <v>10.43</v>
      </c>
      <c r="Q98" s="37">
        <f t="shared" si="18"/>
        <v>5.8324999999999996</v>
      </c>
      <c r="R98" s="37">
        <f t="shared" si="19"/>
        <v>7.5225</v>
      </c>
      <c r="S98" s="37">
        <f t="shared" si="20"/>
        <v>1.2150000000000001</v>
      </c>
      <c r="T98" s="37">
        <f t="shared" si="26"/>
        <v>25</v>
      </c>
    </row>
    <row r="99" spans="1:23" ht="15.75" thickBot="1">
      <c r="A99" s="8" t="s">
        <v>171</v>
      </c>
      <c r="B99" s="20">
        <f t="shared" ref="B99:H99" si="27">SUM(B3:B98)/4000</f>
        <v>0.6272999999999993</v>
      </c>
      <c r="C99" s="20">
        <f t="shared" si="27"/>
        <v>0.6262999999999993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0.26129236000000011</v>
      </c>
      <c r="J99" s="158">
        <f t="shared" ref="J99:L99" si="28">SUM(J3:J98)/4000</f>
        <v>0.14611579</v>
      </c>
      <c r="K99" s="158">
        <f t="shared" si="28"/>
        <v>0.18845367000000032</v>
      </c>
      <c r="L99" s="158">
        <f t="shared" si="28"/>
        <v>3.0438180000000009E-2</v>
      </c>
      <c r="M99" s="159">
        <f>SUM(M3:M98)/4000</f>
        <v>0.6262999999999993</v>
      </c>
      <c r="N99" s="23"/>
      <c r="P99" s="37">
        <f>SUM(P3:P98)/4000</f>
        <v>0.26129236000000011</v>
      </c>
      <c r="Q99" s="37">
        <f t="shared" ref="Q99:S99" si="29">SUM(Q3:Q98)/4000</f>
        <v>0.14611579</v>
      </c>
      <c r="R99" s="37">
        <f t="shared" si="29"/>
        <v>0.18845367000000032</v>
      </c>
      <c r="S99" s="37">
        <f t="shared" si="29"/>
        <v>3.0438180000000009E-2</v>
      </c>
      <c r="T99" s="37">
        <f t="shared" si="26"/>
        <v>0.62630000000000041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6.93</v>
      </c>
      <c r="N3" s="71">
        <v>0</v>
      </c>
      <c r="O3" s="53">
        <v>-50</v>
      </c>
      <c r="P3" s="53">
        <v>-180</v>
      </c>
      <c r="Q3" s="53">
        <v>0</v>
      </c>
      <c r="R3" s="53">
        <v>0</v>
      </c>
      <c r="S3" s="72">
        <v>0</v>
      </c>
      <c r="U3" s="73">
        <v>-230</v>
      </c>
      <c r="V3" s="74">
        <v>6.93</v>
      </c>
      <c r="W3">
        <v>0</v>
      </c>
      <c r="X3">
        <v>-50</v>
      </c>
      <c r="Y3">
        <v>6.93</v>
      </c>
      <c r="Z3">
        <v>-180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3.47</v>
      </c>
      <c r="N4" s="73">
        <v>0</v>
      </c>
      <c r="O4" s="46">
        <v>-50</v>
      </c>
      <c r="P4" s="46">
        <v>-194</v>
      </c>
      <c r="Q4" s="46">
        <v>0</v>
      </c>
      <c r="R4" s="46">
        <v>0</v>
      </c>
      <c r="S4" s="74">
        <v>0</v>
      </c>
      <c r="U4" s="73">
        <v>-244</v>
      </c>
      <c r="V4" s="74">
        <v>3.47</v>
      </c>
      <c r="W4">
        <v>0</v>
      </c>
      <c r="X4">
        <v>-50</v>
      </c>
      <c r="Y4">
        <v>3.47</v>
      </c>
      <c r="Z4">
        <v>-194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2.5</v>
      </c>
      <c r="N5" s="73">
        <v>0</v>
      </c>
      <c r="O5" s="46">
        <v>-70</v>
      </c>
      <c r="P5" s="46">
        <v>-213</v>
      </c>
      <c r="Q5" s="46">
        <v>0</v>
      </c>
      <c r="R5" s="46">
        <v>0</v>
      </c>
      <c r="S5" s="74">
        <v>0</v>
      </c>
      <c r="U5" s="73">
        <v>-283</v>
      </c>
      <c r="V5" s="74">
        <v>2.5</v>
      </c>
      <c r="W5">
        <v>0</v>
      </c>
      <c r="X5">
        <v>-70</v>
      </c>
      <c r="Y5">
        <v>2.5</v>
      </c>
      <c r="Z5">
        <v>-213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3.66</v>
      </c>
      <c r="N6" s="73">
        <v>0</v>
      </c>
      <c r="O6" s="46">
        <v>-80</v>
      </c>
      <c r="P6" s="46">
        <v>-227</v>
      </c>
      <c r="Q6" s="46">
        <v>0</v>
      </c>
      <c r="R6" s="46">
        <v>0</v>
      </c>
      <c r="S6" s="74">
        <v>0</v>
      </c>
      <c r="U6" s="73">
        <v>-307</v>
      </c>
      <c r="V6" s="74">
        <v>3.66</v>
      </c>
      <c r="W6">
        <v>0</v>
      </c>
      <c r="X6">
        <v>-80</v>
      </c>
      <c r="Y6">
        <v>3.66</v>
      </c>
      <c r="Z6">
        <v>-227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3.27</v>
      </c>
      <c r="N7" s="73">
        <v>0</v>
      </c>
      <c r="O7" s="46">
        <v>-63.6</v>
      </c>
      <c r="P7" s="46">
        <v>-240</v>
      </c>
      <c r="Q7" s="46">
        <v>0</v>
      </c>
      <c r="R7" s="46">
        <v>0</v>
      </c>
      <c r="S7" s="74">
        <v>0</v>
      </c>
      <c r="U7" s="73">
        <v>-303.60000000000002</v>
      </c>
      <c r="V7" s="74">
        <v>3.27</v>
      </c>
      <c r="W7">
        <v>0</v>
      </c>
      <c r="X7">
        <v>-63.6</v>
      </c>
      <c r="Y7">
        <v>3.27</v>
      </c>
      <c r="Z7">
        <v>-240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2.6</v>
      </c>
      <c r="N8" s="73">
        <v>0</v>
      </c>
      <c r="O8" s="46">
        <v>-55</v>
      </c>
      <c r="P8" s="46">
        <v>-248</v>
      </c>
      <c r="Q8" s="46">
        <v>0</v>
      </c>
      <c r="R8" s="46">
        <v>0</v>
      </c>
      <c r="S8" s="74">
        <v>0</v>
      </c>
      <c r="U8" s="73">
        <v>-303</v>
      </c>
      <c r="V8" s="74">
        <v>2.6</v>
      </c>
      <c r="W8">
        <v>0</v>
      </c>
      <c r="X8">
        <v>-55</v>
      </c>
      <c r="Y8">
        <v>2.6</v>
      </c>
      <c r="Z8">
        <v>-248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0.28999999999999998</v>
      </c>
      <c r="N9" s="73">
        <v>0</v>
      </c>
      <c r="O9" s="46">
        <v>-70</v>
      </c>
      <c r="P9" s="46">
        <v>-263</v>
      </c>
      <c r="Q9" s="46">
        <v>0</v>
      </c>
      <c r="R9" s="46">
        <v>0</v>
      </c>
      <c r="S9" s="74">
        <v>0</v>
      </c>
      <c r="U9" s="73">
        <v>-333</v>
      </c>
      <c r="V9" s="74">
        <v>0.28999999999999998</v>
      </c>
      <c r="W9">
        <v>0</v>
      </c>
      <c r="X9">
        <v>-70</v>
      </c>
      <c r="Y9">
        <v>0.28999999999999998</v>
      </c>
      <c r="Z9">
        <v>-263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0.48</v>
      </c>
      <c r="N10" s="73">
        <v>0</v>
      </c>
      <c r="O10" s="46">
        <v>-75</v>
      </c>
      <c r="P10" s="46">
        <v>-268</v>
      </c>
      <c r="Q10" s="46">
        <v>0</v>
      </c>
      <c r="R10" s="46">
        <v>0</v>
      </c>
      <c r="S10" s="74">
        <v>0</v>
      </c>
      <c r="U10" s="73">
        <v>-343</v>
      </c>
      <c r="V10" s="74">
        <v>0.48</v>
      </c>
      <c r="W10">
        <v>0</v>
      </c>
      <c r="X10">
        <v>-75</v>
      </c>
      <c r="Y10">
        <v>0.48</v>
      </c>
      <c r="Z10">
        <v>-268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0.77</v>
      </c>
      <c r="N11" s="73">
        <v>0</v>
      </c>
      <c r="O11" s="46">
        <v>-80</v>
      </c>
      <c r="P11" s="46">
        <v>-63.9</v>
      </c>
      <c r="Q11" s="46">
        <v>0</v>
      </c>
      <c r="R11" s="46">
        <v>0</v>
      </c>
      <c r="S11" s="74">
        <v>0</v>
      </c>
      <c r="U11" s="73">
        <v>-143.9</v>
      </c>
      <c r="V11" s="74">
        <v>0.77</v>
      </c>
      <c r="W11">
        <v>0</v>
      </c>
      <c r="X11">
        <v>-80</v>
      </c>
      <c r="Y11">
        <v>0.77</v>
      </c>
      <c r="Z11">
        <v>-63.9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0.48</v>
      </c>
      <c r="N12" s="73">
        <v>0</v>
      </c>
      <c r="O12" s="46">
        <v>-80</v>
      </c>
      <c r="P12" s="46">
        <v>-34</v>
      </c>
      <c r="Q12" s="46">
        <v>0</v>
      </c>
      <c r="R12" s="46">
        <v>0</v>
      </c>
      <c r="S12" s="74">
        <v>0</v>
      </c>
      <c r="U12" s="73">
        <v>-114</v>
      </c>
      <c r="V12" s="74">
        <v>0.48</v>
      </c>
      <c r="W12">
        <v>0</v>
      </c>
      <c r="X12">
        <v>-80</v>
      </c>
      <c r="Y12">
        <v>0.48</v>
      </c>
      <c r="Z12">
        <v>-34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2.12</v>
      </c>
      <c r="N13" s="73">
        <v>0</v>
      </c>
      <c r="O13" s="46">
        <v>-85</v>
      </c>
      <c r="P13" s="46">
        <v>-38</v>
      </c>
      <c r="Q13" s="46">
        <v>0</v>
      </c>
      <c r="R13" s="46">
        <v>0</v>
      </c>
      <c r="S13" s="74">
        <v>0</v>
      </c>
      <c r="U13" s="73">
        <v>-123</v>
      </c>
      <c r="V13" s="74">
        <v>2.12</v>
      </c>
      <c r="W13">
        <v>0</v>
      </c>
      <c r="X13">
        <v>-85</v>
      </c>
      <c r="Y13">
        <v>2.12</v>
      </c>
      <c r="Z13">
        <v>-38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1.06</v>
      </c>
      <c r="N14" s="73">
        <v>0</v>
      </c>
      <c r="O14" s="46">
        <v>-85</v>
      </c>
      <c r="P14" s="46">
        <v>-45</v>
      </c>
      <c r="Q14" s="46">
        <v>0</v>
      </c>
      <c r="R14" s="46">
        <v>0</v>
      </c>
      <c r="S14" s="74">
        <v>0</v>
      </c>
      <c r="U14" s="73">
        <v>-130</v>
      </c>
      <c r="V14" s="74">
        <v>1.06</v>
      </c>
      <c r="W14">
        <v>0</v>
      </c>
      <c r="X14">
        <v>-85</v>
      </c>
      <c r="Y14">
        <v>1.06</v>
      </c>
      <c r="Z14">
        <v>-45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1.06</v>
      </c>
      <c r="N15" s="73">
        <v>0</v>
      </c>
      <c r="O15" s="46">
        <v>-85</v>
      </c>
      <c r="P15" s="46">
        <v>-54</v>
      </c>
      <c r="Q15" s="46">
        <v>0</v>
      </c>
      <c r="R15" s="46">
        <v>0</v>
      </c>
      <c r="S15" s="74">
        <v>0</v>
      </c>
      <c r="U15" s="73">
        <v>-139</v>
      </c>
      <c r="V15" s="74">
        <v>1.06</v>
      </c>
      <c r="W15">
        <v>0</v>
      </c>
      <c r="X15">
        <v>-85</v>
      </c>
      <c r="Y15">
        <v>1.06</v>
      </c>
      <c r="Z15">
        <v>-54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2.6</v>
      </c>
      <c r="N16" s="73">
        <v>0</v>
      </c>
      <c r="O16" s="46">
        <v>-85</v>
      </c>
      <c r="P16" s="46">
        <v>-114.47</v>
      </c>
      <c r="Q16" s="46">
        <v>0</v>
      </c>
      <c r="R16" s="46">
        <v>0</v>
      </c>
      <c r="S16" s="74">
        <v>0</v>
      </c>
      <c r="U16" s="73">
        <v>-199.47</v>
      </c>
      <c r="V16" s="74">
        <v>2.6</v>
      </c>
      <c r="W16">
        <v>0</v>
      </c>
      <c r="X16">
        <v>-85</v>
      </c>
      <c r="Y16">
        <v>2.6</v>
      </c>
      <c r="Z16">
        <v>-114.47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1.44</v>
      </c>
      <c r="N17" s="73">
        <v>0</v>
      </c>
      <c r="O17" s="46">
        <v>-80</v>
      </c>
      <c r="P17" s="46">
        <v>-295</v>
      </c>
      <c r="Q17" s="46">
        <v>0</v>
      </c>
      <c r="R17" s="46">
        <v>0</v>
      </c>
      <c r="S17" s="74">
        <v>0</v>
      </c>
      <c r="U17" s="73">
        <v>-375</v>
      </c>
      <c r="V17" s="74">
        <v>1.44</v>
      </c>
      <c r="W17">
        <v>0</v>
      </c>
      <c r="X17">
        <v>-80</v>
      </c>
      <c r="Y17">
        <v>1.44</v>
      </c>
      <c r="Z17">
        <v>-295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1.83</v>
      </c>
      <c r="N18" s="73">
        <v>0</v>
      </c>
      <c r="O18" s="46">
        <v>-75</v>
      </c>
      <c r="P18" s="46">
        <v>-292</v>
      </c>
      <c r="Q18" s="46">
        <v>0</v>
      </c>
      <c r="R18" s="46">
        <v>0</v>
      </c>
      <c r="S18" s="74">
        <v>0</v>
      </c>
      <c r="U18" s="73">
        <v>-367</v>
      </c>
      <c r="V18" s="74">
        <v>1.83</v>
      </c>
      <c r="W18">
        <v>0</v>
      </c>
      <c r="X18">
        <v>-75</v>
      </c>
      <c r="Y18">
        <v>1.83</v>
      </c>
      <c r="Z18">
        <v>-292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2.41</v>
      </c>
      <c r="N19" s="73">
        <v>0</v>
      </c>
      <c r="O19" s="46">
        <v>-70</v>
      </c>
      <c r="P19" s="46">
        <v>-286</v>
      </c>
      <c r="Q19" s="46">
        <v>0</v>
      </c>
      <c r="R19" s="46">
        <v>0</v>
      </c>
      <c r="S19" s="74">
        <v>0</v>
      </c>
      <c r="U19" s="73">
        <v>-356</v>
      </c>
      <c r="V19" s="74">
        <v>2.41</v>
      </c>
      <c r="W19">
        <v>0</v>
      </c>
      <c r="X19">
        <v>-70</v>
      </c>
      <c r="Y19">
        <v>2.41</v>
      </c>
      <c r="Z19">
        <v>-286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1.93</v>
      </c>
      <c r="N20" s="73">
        <v>0</v>
      </c>
      <c r="O20" s="46">
        <v>-70</v>
      </c>
      <c r="P20" s="46">
        <v>-279</v>
      </c>
      <c r="Q20" s="46">
        <v>0</v>
      </c>
      <c r="R20" s="46">
        <v>0</v>
      </c>
      <c r="S20" s="74">
        <v>0</v>
      </c>
      <c r="U20" s="73">
        <v>-349</v>
      </c>
      <c r="V20" s="74">
        <v>1.93</v>
      </c>
      <c r="W20">
        <v>0</v>
      </c>
      <c r="X20">
        <v>-70</v>
      </c>
      <c r="Y20">
        <v>1.93</v>
      </c>
      <c r="Z20">
        <v>-279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3.66</v>
      </c>
      <c r="N21" s="73">
        <v>0</v>
      </c>
      <c r="O21" s="46">
        <v>-65</v>
      </c>
      <c r="P21" s="46">
        <v>-276</v>
      </c>
      <c r="Q21" s="46">
        <v>0</v>
      </c>
      <c r="R21" s="46">
        <v>0</v>
      </c>
      <c r="S21" s="74">
        <v>0</v>
      </c>
      <c r="U21" s="73">
        <v>-341</v>
      </c>
      <c r="V21" s="74">
        <v>3.66</v>
      </c>
      <c r="W21">
        <v>0</v>
      </c>
      <c r="X21">
        <v>-65</v>
      </c>
      <c r="Y21">
        <v>3.66</v>
      </c>
      <c r="Z21">
        <v>-276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4.72</v>
      </c>
      <c r="N22" s="73">
        <v>0</v>
      </c>
      <c r="O22" s="46">
        <v>-45</v>
      </c>
      <c r="P22" s="46">
        <v>-264</v>
      </c>
      <c r="Q22" s="46">
        <v>0</v>
      </c>
      <c r="R22" s="46">
        <v>0</v>
      </c>
      <c r="S22" s="74">
        <v>0</v>
      </c>
      <c r="U22" s="73">
        <v>-309</v>
      </c>
      <c r="V22" s="74">
        <v>4.72</v>
      </c>
      <c r="W22">
        <v>0</v>
      </c>
      <c r="X22">
        <v>-45</v>
      </c>
      <c r="Y22">
        <v>4.72</v>
      </c>
      <c r="Z22">
        <v>-264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8.09</v>
      </c>
      <c r="N23" s="73">
        <v>0</v>
      </c>
      <c r="O23" s="46">
        <v>-30</v>
      </c>
      <c r="P23" s="46">
        <v>-251</v>
      </c>
      <c r="Q23" s="46">
        <v>0</v>
      </c>
      <c r="R23" s="46">
        <v>0</v>
      </c>
      <c r="S23" s="74">
        <v>0</v>
      </c>
      <c r="U23" s="73">
        <v>-281</v>
      </c>
      <c r="V23" s="74">
        <v>8.09</v>
      </c>
      <c r="W23">
        <v>0</v>
      </c>
      <c r="X23">
        <v>-30</v>
      </c>
      <c r="Y23">
        <v>8.09</v>
      </c>
      <c r="Z23">
        <v>-251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9.7200000000000006</v>
      </c>
      <c r="N24" s="73">
        <v>0</v>
      </c>
      <c r="O24" s="46">
        <v>-5</v>
      </c>
      <c r="P24" s="46">
        <v>-223</v>
      </c>
      <c r="Q24" s="46">
        <v>0</v>
      </c>
      <c r="R24" s="46">
        <v>0</v>
      </c>
      <c r="S24" s="74">
        <v>0</v>
      </c>
      <c r="U24" s="73">
        <v>-228</v>
      </c>
      <c r="V24" s="74">
        <v>9.7200000000000006</v>
      </c>
      <c r="W24">
        <v>0</v>
      </c>
      <c r="X24">
        <v>-5</v>
      </c>
      <c r="Y24">
        <v>9.7200000000000006</v>
      </c>
      <c r="Z24">
        <v>-223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9.43</v>
      </c>
      <c r="N25" s="73">
        <v>0</v>
      </c>
      <c r="O25" s="46">
        <v>0</v>
      </c>
      <c r="P25" s="46">
        <v>-209</v>
      </c>
      <c r="Q25" s="46">
        <v>0</v>
      </c>
      <c r="R25" s="46">
        <v>0</v>
      </c>
      <c r="S25" s="74">
        <v>0</v>
      </c>
      <c r="U25" s="73">
        <v>-209</v>
      </c>
      <c r="V25" s="74">
        <v>9.43</v>
      </c>
      <c r="W25">
        <v>0</v>
      </c>
      <c r="X25">
        <v>0</v>
      </c>
      <c r="Y25">
        <v>9.43</v>
      </c>
      <c r="Z25">
        <v>-209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7.22</v>
      </c>
      <c r="N26" s="73">
        <v>0</v>
      </c>
      <c r="O26" s="46">
        <v>0</v>
      </c>
      <c r="P26" s="46">
        <v>-114</v>
      </c>
      <c r="Q26" s="46">
        <v>0</v>
      </c>
      <c r="R26" s="46">
        <v>0</v>
      </c>
      <c r="S26" s="74">
        <v>0</v>
      </c>
      <c r="U26" s="73">
        <v>-114</v>
      </c>
      <c r="V26" s="74">
        <v>7.22</v>
      </c>
      <c r="W26">
        <v>0</v>
      </c>
      <c r="X26">
        <v>0</v>
      </c>
      <c r="Y26">
        <v>7.22</v>
      </c>
      <c r="Z26">
        <v>-114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10.78</v>
      </c>
      <c r="N27" s="73">
        <v>0</v>
      </c>
      <c r="O27" s="46">
        <v>-50</v>
      </c>
      <c r="P27" s="46">
        <v>-75</v>
      </c>
      <c r="Q27" s="46">
        <v>0</v>
      </c>
      <c r="R27" s="46">
        <v>0</v>
      </c>
      <c r="S27" s="74">
        <v>0</v>
      </c>
      <c r="U27" s="73">
        <v>-125</v>
      </c>
      <c r="V27" s="74">
        <v>10.78</v>
      </c>
      <c r="W27">
        <v>0</v>
      </c>
      <c r="X27">
        <v>-50</v>
      </c>
      <c r="Y27">
        <v>10.78</v>
      </c>
      <c r="Z27">
        <v>-75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14.54</v>
      </c>
      <c r="N28" s="73">
        <v>0</v>
      </c>
      <c r="O28" s="46">
        <v>-25</v>
      </c>
      <c r="P28" s="46">
        <v>-37</v>
      </c>
      <c r="Q28" s="46">
        <v>0</v>
      </c>
      <c r="R28" s="46">
        <v>0</v>
      </c>
      <c r="S28" s="74">
        <v>0</v>
      </c>
      <c r="U28" s="73">
        <v>-62</v>
      </c>
      <c r="V28" s="74">
        <v>14.54</v>
      </c>
      <c r="W28">
        <v>0</v>
      </c>
      <c r="X28">
        <v>-25</v>
      </c>
      <c r="Y28">
        <v>14.54</v>
      </c>
      <c r="Z28">
        <v>-37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13.28</v>
      </c>
      <c r="N29" s="73">
        <v>0</v>
      </c>
      <c r="O29" s="46">
        <v>0</v>
      </c>
      <c r="P29" s="46">
        <v>-1</v>
      </c>
      <c r="Q29" s="46">
        <v>0</v>
      </c>
      <c r="R29" s="46">
        <v>0</v>
      </c>
      <c r="S29" s="74">
        <v>0</v>
      </c>
      <c r="U29" s="73">
        <v>-1</v>
      </c>
      <c r="V29" s="74">
        <v>13.28</v>
      </c>
      <c r="W29">
        <v>0</v>
      </c>
      <c r="X29">
        <v>0</v>
      </c>
      <c r="Y29">
        <v>13.28</v>
      </c>
      <c r="Z29">
        <v>-1</v>
      </c>
    </row>
    <row r="30" spans="7:26">
      <c r="G30" t="s">
        <v>72</v>
      </c>
      <c r="H30" s="73">
        <v>46.2</v>
      </c>
      <c r="I30" s="46">
        <v>0</v>
      </c>
      <c r="J30" s="46">
        <v>0</v>
      </c>
      <c r="K30" s="46">
        <v>0</v>
      </c>
      <c r="L30" s="46">
        <v>0</v>
      </c>
      <c r="M30" s="74">
        <v>11.36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57.56</v>
      </c>
      <c r="W30">
        <v>46.2</v>
      </c>
      <c r="X30">
        <v>0</v>
      </c>
      <c r="Y30">
        <v>11.36</v>
      </c>
      <c r="Z30">
        <v>0</v>
      </c>
    </row>
    <row r="31" spans="7:26">
      <c r="G31" t="s">
        <v>73</v>
      </c>
      <c r="H31" s="73">
        <v>376.38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376.38</v>
      </c>
      <c r="W31">
        <v>376.38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240.65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-22</v>
      </c>
      <c r="Q32" s="46">
        <v>0</v>
      </c>
      <c r="R32" s="46">
        <v>0</v>
      </c>
      <c r="S32" s="74">
        <v>0</v>
      </c>
      <c r="U32" s="73">
        <v>-22</v>
      </c>
      <c r="V32" s="74">
        <v>240.65</v>
      </c>
      <c r="W32">
        <v>240.65</v>
      </c>
      <c r="X32">
        <v>0</v>
      </c>
      <c r="Y32">
        <v>0</v>
      </c>
      <c r="Z32">
        <v>-22</v>
      </c>
    </row>
    <row r="33" spans="7:26">
      <c r="G33" t="s">
        <v>75</v>
      </c>
      <c r="H33" s="73">
        <v>240.65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-15</v>
      </c>
      <c r="Q33" s="46">
        <v>0</v>
      </c>
      <c r="R33" s="46">
        <v>0</v>
      </c>
      <c r="S33" s="74">
        <v>0</v>
      </c>
      <c r="U33" s="73">
        <v>-15</v>
      </c>
      <c r="V33" s="74">
        <v>240.65</v>
      </c>
      <c r="W33">
        <v>240.65</v>
      </c>
      <c r="X33">
        <v>0</v>
      </c>
      <c r="Y33">
        <v>0</v>
      </c>
      <c r="Z33">
        <v>-15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118.88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118.88</v>
      </c>
      <c r="W35">
        <v>118.88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431.24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-148</v>
      </c>
      <c r="Q36" s="46">
        <v>0</v>
      </c>
      <c r="R36" s="46">
        <v>0</v>
      </c>
      <c r="S36" s="74">
        <v>0</v>
      </c>
      <c r="U36" s="73">
        <v>-148</v>
      </c>
      <c r="V36" s="74">
        <v>431.24</v>
      </c>
      <c r="W36">
        <v>431.24</v>
      </c>
      <c r="X36">
        <v>0</v>
      </c>
      <c r="Y36">
        <v>0</v>
      </c>
      <c r="Z36">
        <v>-148</v>
      </c>
    </row>
    <row r="37" spans="7:26">
      <c r="G37" t="s">
        <v>79</v>
      </c>
      <c r="H37" s="73">
        <v>374.64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-88.4</v>
      </c>
      <c r="Q37" s="46">
        <v>0</v>
      </c>
      <c r="R37" s="46">
        <v>0</v>
      </c>
      <c r="S37" s="74">
        <v>0</v>
      </c>
      <c r="U37" s="73">
        <v>-88.4</v>
      </c>
      <c r="V37" s="74">
        <v>374.64</v>
      </c>
      <c r="W37">
        <v>374.64</v>
      </c>
      <c r="X37">
        <v>0</v>
      </c>
      <c r="Y37">
        <v>0</v>
      </c>
      <c r="Z37">
        <v>-88.4</v>
      </c>
    </row>
    <row r="38" spans="7:26">
      <c r="G38" t="s">
        <v>80</v>
      </c>
      <c r="H38" s="73">
        <v>238.44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238.44</v>
      </c>
      <c r="W38">
        <v>238.44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326.32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326.32</v>
      </c>
      <c r="W39">
        <v>326.32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184.05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184.05</v>
      </c>
      <c r="W40">
        <v>184.05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274.33999999999997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274.33999999999997</v>
      </c>
      <c r="W41">
        <v>274.33999999999997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240.65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240.65</v>
      </c>
      <c r="W42">
        <v>240.65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96.26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96.26</v>
      </c>
      <c r="W73">
        <v>96.26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96.26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96.26</v>
      </c>
      <c r="W74">
        <v>96.26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288.77999999999997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288.77999999999997</v>
      </c>
      <c r="W75">
        <v>288.77999999999997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396.59</v>
      </c>
      <c r="I76" s="46">
        <v>0</v>
      </c>
      <c r="J76" s="46">
        <v>0</v>
      </c>
      <c r="K76" s="46">
        <v>0</v>
      </c>
      <c r="L76" s="46">
        <v>0</v>
      </c>
      <c r="M76" s="74">
        <v>4.24</v>
      </c>
      <c r="N76" s="73">
        <v>0</v>
      </c>
      <c r="O76" s="46">
        <v>0</v>
      </c>
      <c r="P76" s="46">
        <v>-126</v>
      </c>
      <c r="Q76" s="46">
        <v>0</v>
      </c>
      <c r="R76" s="46">
        <v>0</v>
      </c>
      <c r="S76" s="74">
        <v>0</v>
      </c>
      <c r="U76" s="73">
        <v>-126</v>
      </c>
      <c r="V76" s="74">
        <v>400.83</v>
      </c>
      <c r="W76">
        <v>396.59</v>
      </c>
      <c r="X76">
        <v>0</v>
      </c>
      <c r="Y76">
        <v>4.24</v>
      </c>
      <c r="Z76">
        <v>-126</v>
      </c>
    </row>
    <row r="77" spans="7:26">
      <c r="G77" t="s">
        <v>119</v>
      </c>
      <c r="H77" s="73">
        <v>330.17</v>
      </c>
      <c r="I77" s="46">
        <v>0</v>
      </c>
      <c r="J77" s="46">
        <v>0</v>
      </c>
      <c r="K77" s="46">
        <v>0</v>
      </c>
      <c r="L77" s="46">
        <v>0</v>
      </c>
      <c r="M77" s="74">
        <v>3.19</v>
      </c>
      <c r="N77" s="73">
        <v>0</v>
      </c>
      <c r="O77" s="46">
        <v>0</v>
      </c>
      <c r="P77" s="46">
        <v>-24</v>
      </c>
      <c r="Q77" s="46">
        <v>0</v>
      </c>
      <c r="R77" s="46">
        <v>0</v>
      </c>
      <c r="S77" s="74">
        <v>0</v>
      </c>
      <c r="U77" s="73">
        <v>-24</v>
      </c>
      <c r="V77" s="74">
        <v>333.36</v>
      </c>
      <c r="W77">
        <v>330.17</v>
      </c>
      <c r="X77">
        <v>0</v>
      </c>
      <c r="Y77">
        <v>3.19</v>
      </c>
      <c r="Z77">
        <v>-24</v>
      </c>
    </row>
    <row r="78" spans="7:26">
      <c r="G78" t="s">
        <v>120</v>
      </c>
      <c r="H78" s="73">
        <v>358.09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-24</v>
      </c>
      <c r="Q78" s="46">
        <v>0</v>
      </c>
      <c r="R78" s="46">
        <v>0</v>
      </c>
      <c r="S78" s="74">
        <v>0</v>
      </c>
      <c r="U78" s="73">
        <v>-24</v>
      </c>
      <c r="V78" s="74">
        <v>358.09</v>
      </c>
      <c r="W78">
        <v>358.09</v>
      </c>
      <c r="X78">
        <v>0</v>
      </c>
      <c r="Y78">
        <v>0</v>
      </c>
      <c r="Z78">
        <v>-24</v>
      </c>
    </row>
    <row r="79" spans="7:26">
      <c r="G79" t="s">
        <v>121</v>
      </c>
      <c r="H79" s="73">
        <v>352.31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-24</v>
      </c>
      <c r="Q79" s="46">
        <v>0</v>
      </c>
      <c r="R79" s="46">
        <v>0</v>
      </c>
      <c r="S79" s="74">
        <v>0</v>
      </c>
      <c r="U79" s="73">
        <v>-24</v>
      </c>
      <c r="V79" s="74">
        <v>352.31</v>
      </c>
      <c r="W79">
        <v>352.31</v>
      </c>
      <c r="X79">
        <v>0</v>
      </c>
      <c r="Y79">
        <v>0</v>
      </c>
      <c r="Z79">
        <v>-24</v>
      </c>
    </row>
    <row r="80" spans="7:26">
      <c r="G80" t="s">
        <v>122</v>
      </c>
      <c r="H80" s="73">
        <v>396.59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-24</v>
      </c>
      <c r="Q80" s="46">
        <v>0</v>
      </c>
      <c r="R80" s="46">
        <v>0</v>
      </c>
      <c r="S80" s="74">
        <v>0</v>
      </c>
      <c r="U80" s="73">
        <v>-24</v>
      </c>
      <c r="V80" s="74">
        <v>396.59</v>
      </c>
      <c r="W80">
        <v>396.59</v>
      </c>
      <c r="X80">
        <v>0</v>
      </c>
      <c r="Y80">
        <v>0</v>
      </c>
      <c r="Z80">
        <v>-24</v>
      </c>
    </row>
    <row r="81" spans="7:26">
      <c r="G81" t="s">
        <v>123</v>
      </c>
      <c r="H81" s="73">
        <v>400.43</v>
      </c>
      <c r="I81" s="46">
        <v>0</v>
      </c>
      <c r="J81" s="46">
        <v>0</v>
      </c>
      <c r="K81" s="46">
        <v>0</v>
      </c>
      <c r="L81" s="46">
        <v>0</v>
      </c>
      <c r="M81" s="74">
        <v>5.0999999999999996</v>
      </c>
      <c r="N81" s="73">
        <v>0</v>
      </c>
      <c r="O81" s="46">
        <v>0</v>
      </c>
      <c r="P81" s="46">
        <v>-24</v>
      </c>
      <c r="Q81" s="46">
        <v>0</v>
      </c>
      <c r="R81" s="46">
        <v>0</v>
      </c>
      <c r="S81" s="74">
        <v>0</v>
      </c>
      <c r="U81" s="73">
        <v>-24</v>
      </c>
      <c r="V81" s="74">
        <v>405.53</v>
      </c>
      <c r="W81">
        <v>400.43</v>
      </c>
      <c r="X81">
        <v>0</v>
      </c>
      <c r="Y81">
        <v>5.0999999999999996</v>
      </c>
      <c r="Z81">
        <v>-24</v>
      </c>
    </row>
    <row r="82" spans="7:26">
      <c r="G82" t="s">
        <v>124</v>
      </c>
      <c r="H82" s="73">
        <v>513.05999999999995</v>
      </c>
      <c r="I82" s="46">
        <v>0</v>
      </c>
      <c r="J82" s="46">
        <v>0</v>
      </c>
      <c r="K82" s="46">
        <v>0</v>
      </c>
      <c r="L82" s="46">
        <v>0</v>
      </c>
      <c r="M82" s="74">
        <v>12.9</v>
      </c>
      <c r="N82" s="73">
        <v>0</v>
      </c>
      <c r="O82" s="46">
        <v>0</v>
      </c>
      <c r="P82" s="46">
        <v>-153</v>
      </c>
      <c r="Q82" s="46">
        <v>0</v>
      </c>
      <c r="R82" s="46">
        <v>0</v>
      </c>
      <c r="S82" s="74">
        <v>0</v>
      </c>
      <c r="U82" s="73">
        <v>-153</v>
      </c>
      <c r="V82" s="74">
        <v>525.96</v>
      </c>
      <c r="W82">
        <v>513.05999999999995</v>
      </c>
      <c r="X82">
        <v>0</v>
      </c>
      <c r="Y82">
        <v>12.9</v>
      </c>
      <c r="Z82">
        <v>-153</v>
      </c>
    </row>
    <row r="83" spans="7:26">
      <c r="G83" t="s">
        <v>125</v>
      </c>
      <c r="H83" s="73">
        <v>192.52</v>
      </c>
      <c r="I83" s="46">
        <v>0</v>
      </c>
      <c r="J83" s="46">
        <v>0</v>
      </c>
      <c r="K83" s="46">
        <v>0</v>
      </c>
      <c r="L83" s="46">
        <v>0</v>
      </c>
      <c r="M83" s="74">
        <v>14.25</v>
      </c>
      <c r="N83" s="73">
        <v>0</v>
      </c>
      <c r="O83" s="46">
        <v>0</v>
      </c>
      <c r="P83" s="46">
        <v>-152</v>
      </c>
      <c r="Q83" s="46">
        <v>0</v>
      </c>
      <c r="R83" s="46">
        <v>0</v>
      </c>
      <c r="S83" s="74">
        <v>0</v>
      </c>
      <c r="U83" s="73">
        <v>-152</v>
      </c>
      <c r="V83" s="74">
        <v>206.77</v>
      </c>
      <c r="W83">
        <v>192.52</v>
      </c>
      <c r="X83">
        <v>0</v>
      </c>
      <c r="Y83">
        <v>14.25</v>
      </c>
      <c r="Z83">
        <v>-152</v>
      </c>
    </row>
    <row r="84" spans="7:26">
      <c r="G84" t="s">
        <v>126</v>
      </c>
      <c r="H84" s="73">
        <v>190.6</v>
      </c>
      <c r="I84" s="46">
        <v>0</v>
      </c>
      <c r="J84" s="46">
        <v>0</v>
      </c>
      <c r="K84" s="46">
        <v>0</v>
      </c>
      <c r="L84" s="46">
        <v>0</v>
      </c>
      <c r="M84" s="74">
        <v>13.09</v>
      </c>
      <c r="N84" s="73">
        <v>0</v>
      </c>
      <c r="O84" s="46">
        <v>0</v>
      </c>
      <c r="P84" s="46">
        <v>-176</v>
      </c>
      <c r="Q84" s="46">
        <v>0</v>
      </c>
      <c r="R84" s="46">
        <v>0</v>
      </c>
      <c r="S84" s="74">
        <v>0</v>
      </c>
      <c r="U84" s="73">
        <v>-176</v>
      </c>
      <c r="V84" s="74">
        <v>203.69</v>
      </c>
      <c r="W84">
        <v>190.6</v>
      </c>
      <c r="X84">
        <v>0</v>
      </c>
      <c r="Y84">
        <v>13.09</v>
      </c>
      <c r="Z84">
        <v>-176</v>
      </c>
    </row>
    <row r="85" spans="7:26">
      <c r="G85" t="s">
        <v>127</v>
      </c>
      <c r="H85" s="73">
        <v>178.08</v>
      </c>
      <c r="I85" s="46">
        <v>0</v>
      </c>
      <c r="J85" s="46">
        <v>0</v>
      </c>
      <c r="K85" s="46">
        <v>0</v>
      </c>
      <c r="L85" s="46">
        <v>0</v>
      </c>
      <c r="M85" s="74">
        <v>16.75</v>
      </c>
      <c r="N85" s="73">
        <v>0</v>
      </c>
      <c r="O85" s="46">
        <v>0</v>
      </c>
      <c r="P85" s="46">
        <v>-209</v>
      </c>
      <c r="Q85" s="46">
        <v>0</v>
      </c>
      <c r="R85" s="46">
        <v>0</v>
      </c>
      <c r="S85" s="74">
        <v>0</v>
      </c>
      <c r="U85" s="73">
        <v>-209</v>
      </c>
      <c r="V85" s="74">
        <v>194.83</v>
      </c>
      <c r="W85">
        <v>178.08</v>
      </c>
      <c r="X85">
        <v>0</v>
      </c>
      <c r="Y85">
        <v>16.75</v>
      </c>
      <c r="Z85">
        <v>-209</v>
      </c>
    </row>
    <row r="86" spans="7:26">
      <c r="G86" t="s">
        <v>128</v>
      </c>
      <c r="H86" s="73">
        <v>168.45</v>
      </c>
      <c r="I86" s="46">
        <v>0</v>
      </c>
      <c r="J86" s="46">
        <v>0</v>
      </c>
      <c r="K86" s="46">
        <v>0</v>
      </c>
      <c r="L86" s="46">
        <v>0</v>
      </c>
      <c r="M86" s="74">
        <v>14.25</v>
      </c>
      <c r="N86" s="73">
        <v>0</v>
      </c>
      <c r="O86" s="46">
        <v>0</v>
      </c>
      <c r="P86" s="46">
        <v>-250</v>
      </c>
      <c r="Q86" s="46">
        <v>0</v>
      </c>
      <c r="R86" s="46">
        <v>0</v>
      </c>
      <c r="S86" s="74">
        <v>0</v>
      </c>
      <c r="U86" s="73">
        <v>-250</v>
      </c>
      <c r="V86" s="74">
        <v>182.7</v>
      </c>
      <c r="W86">
        <v>168.45</v>
      </c>
      <c r="X86">
        <v>0</v>
      </c>
      <c r="Y86">
        <v>14.25</v>
      </c>
      <c r="Z86">
        <v>-250</v>
      </c>
    </row>
    <row r="87" spans="7:26">
      <c r="G87" t="s">
        <v>129</v>
      </c>
      <c r="H87" s="73">
        <v>79.900000000000006</v>
      </c>
      <c r="I87" s="46">
        <v>0</v>
      </c>
      <c r="J87" s="46">
        <v>0</v>
      </c>
      <c r="K87" s="46">
        <v>0</v>
      </c>
      <c r="L87" s="46">
        <v>0</v>
      </c>
      <c r="M87" s="74">
        <v>11.26</v>
      </c>
      <c r="N87" s="73">
        <v>0</v>
      </c>
      <c r="O87" s="46">
        <v>0</v>
      </c>
      <c r="P87" s="46">
        <v>-250</v>
      </c>
      <c r="Q87" s="46">
        <v>0</v>
      </c>
      <c r="R87" s="46">
        <v>0</v>
      </c>
      <c r="S87" s="74">
        <v>0</v>
      </c>
      <c r="U87" s="73">
        <v>-250</v>
      </c>
      <c r="V87" s="74">
        <v>91.16</v>
      </c>
      <c r="W87">
        <v>79.900000000000006</v>
      </c>
      <c r="X87">
        <v>0</v>
      </c>
      <c r="Y87">
        <v>11.26</v>
      </c>
      <c r="Z87">
        <v>-250</v>
      </c>
    </row>
    <row r="88" spans="7:26">
      <c r="G88" t="s">
        <v>130</v>
      </c>
      <c r="H88" s="73">
        <v>41.39</v>
      </c>
      <c r="I88" s="46">
        <v>0</v>
      </c>
      <c r="J88" s="46">
        <v>0</v>
      </c>
      <c r="K88" s="46">
        <v>0</v>
      </c>
      <c r="L88" s="46">
        <v>0</v>
      </c>
      <c r="M88" s="74">
        <v>12.42</v>
      </c>
      <c r="N88" s="73">
        <v>0</v>
      </c>
      <c r="O88" s="46">
        <v>0</v>
      </c>
      <c r="P88" s="46">
        <v>-250</v>
      </c>
      <c r="Q88" s="46">
        <v>0</v>
      </c>
      <c r="R88" s="46">
        <v>0</v>
      </c>
      <c r="S88" s="74">
        <v>0</v>
      </c>
      <c r="U88" s="73">
        <v>-250</v>
      </c>
      <c r="V88" s="74">
        <v>53.81</v>
      </c>
      <c r="W88">
        <v>41.39</v>
      </c>
      <c r="X88">
        <v>0</v>
      </c>
      <c r="Y88">
        <v>12.42</v>
      </c>
      <c r="Z88">
        <v>-250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11.94</v>
      </c>
      <c r="N89" s="73">
        <v>0</v>
      </c>
      <c r="O89" s="46">
        <v>0</v>
      </c>
      <c r="P89" s="46">
        <v>-251</v>
      </c>
      <c r="Q89" s="46">
        <v>0</v>
      </c>
      <c r="R89" s="46">
        <v>0</v>
      </c>
      <c r="S89" s="74">
        <v>0</v>
      </c>
      <c r="U89" s="73">
        <v>-251</v>
      </c>
      <c r="V89" s="74">
        <v>11.94</v>
      </c>
      <c r="W89">
        <v>0</v>
      </c>
      <c r="X89">
        <v>0</v>
      </c>
      <c r="Y89">
        <v>11.94</v>
      </c>
      <c r="Z89">
        <v>-251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10.4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10.4</v>
      </c>
      <c r="W90">
        <v>0</v>
      </c>
      <c r="X90">
        <v>0</v>
      </c>
      <c r="Y90">
        <v>10.4</v>
      </c>
      <c r="Z90">
        <v>0</v>
      </c>
    </row>
    <row r="91" spans="7:26">
      <c r="G91" t="s">
        <v>133</v>
      </c>
      <c r="H91" s="73">
        <v>50.06</v>
      </c>
      <c r="I91" s="46">
        <v>0</v>
      </c>
      <c r="J91" s="46">
        <v>0</v>
      </c>
      <c r="K91" s="46">
        <v>0</v>
      </c>
      <c r="L91" s="46">
        <v>0</v>
      </c>
      <c r="M91" s="74">
        <v>8.4700000000000006</v>
      </c>
      <c r="N91" s="73">
        <v>0</v>
      </c>
      <c r="O91" s="46">
        <v>0</v>
      </c>
      <c r="P91" s="46">
        <v>-40</v>
      </c>
      <c r="Q91" s="46">
        <v>0</v>
      </c>
      <c r="R91" s="46">
        <v>0</v>
      </c>
      <c r="S91" s="74">
        <v>0</v>
      </c>
      <c r="U91" s="73">
        <v>-40</v>
      </c>
      <c r="V91" s="74">
        <v>58.53</v>
      </c>
      <c r="W91">
        <v>50.06</v>
      </c>
      <c r="X91">
        <v>0</v>
      </c>
      <c r="Y91">
        <v>8.4700000000000006</v>
      </c>
      <c r="Z91">
        <v>-40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8.4700000000000006</v>
      </c>
      <c r="N92" s="73">
        <v>0</v>
      </c>
      <c r="O92" s="46">
        <v>0</v>
      </c>
      <c r="P92" s="46">
        <v>-40</v>
      </c>
      <c r="Q92" s="46">
        <v>0</v>
      </c>
      <c r="R92" s="46">
        <v>0</v>
      </c>
      <c r="S92" s="74">
        <v>0</v>
      </c>
      <c r="U92" s="73">
        <v>-40</v>
      </c>
      <c r="V92" s="74">
        <v>8.4700000000000006</v>
      </c>
      <c r="W92">
        <v>0</v>
      </c>
      <c r="X92">
        <v>0</v>
      </c>
      <c r="Y92">
        <v>8.4700000000000006</v>
      </c>
      <c r="Z92">
        <v>-40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9.7200000000000006</v>
      </c>
      <c r="N93" s="73">
        <v>0</v>
      </c>
      <c r="O93" s="46">
        <v>-31</v>
      </c>
      <c r="P93" s="46">
        <v>-63</v>
      </c>
      <c r="Q93" s="46">
        <v>0</v>
      </c>
      <c r="R93" s="46">
        <v>0</v>
      </c>
      <c r="S93" s="74">
        <v>0</v>
      </c>
      <c r="U93" s="73">
        <v>-94</v>
      </c>
      <c r="V93" s="74">
        <v>9.7200000000000006</v>
      </c>
      <c r="W93">
        <v>0</v>
      </c>
      <c r="X93">
        <v>-31</v>
      </c>
      <c r="Y93">
        <v>9.7200000000000006</v>
      </c>
      <c r="Z93">
        <v>-63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8.18</v>
      </c>
      <c r="N94" s="73">
        <v>0</v>
      </c>
      <c r="O94" s="46">
        <v>-89</v>
      </c>
      <c r="P94" s="46">
        <v>-98</v>
      </c>
      <c r="Q94" s="46">
        <v>0</v>
      </c>
      <c r="R94" s="46">
        <v>0</v>
      </c>
      <c r="S94" s="74">
        <v>0</v>
      </c>
      <c r="U94" s="73">
        <v>-187</v>
      </c>
      <c r="V94" s="74">
        <v>8.18</v>
      </c>
      <c r="W94">
        <v>0</v>
      </c>
      <c r="X94">
        <v>-89</v>
      </c>
      <c r="Y94">
        <v>8.18</v>
      </c>
      <c r="Z94">
        <v>-98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3.56</v>
      </c>
      <c r="N95" s="73">
        <v>0</v>
      </c>
      <c r="O95" s="46">
        <v>-20</v>
      </c>
      <c r="P95" s="46">
        <v>-59</v>
      </c>
      <c r="Q95" s="46">
        <v>0</v>
      </c>
      <c r="R95" s="46">
        <v>0</v>
      </c>
      <c r="S95" s="74">
        <v>0</v>
      </c>
      <c r="U95" s="73">
        <v>-79</v>
      </c>
      <c r="V95" s="74">
        <v>3.56</v>
      </c>
      <c r="W95">
        <v>0</v>
      </c>
      <c r="X95">
        <v>-20</v>
      </c>
      <c r="Y95">
        <v>3.56</v>
      </c>
      <c r="Z95">
        <v>-59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2.41</v>
      </c>
      <c r="N96" s="73">
        <v>0</v>
      </c>
      <c r="O96" s="46">
        <v>-40</v>
      </c>
      <c r="P96" s="46">
        <v>-76</v>
      </c>
      <c r="Q96" s="46">
        <v>0</v>
      </c>
      <c r="R96" s="46">
        <v>0</v>
      </c>
      <c r="S96" s="74">
        <v>0</v>
      </c>
      <c r="U96" s="73">
        <v>-116</v>
      </c>
      <c r="V96" s="74">
        <v>2.41</v>
      </c>
      <c r="W96">
        <v>0</v>
      </c>
      <c r="X96">
        <v>-40</v>
      </c>
      <c r="Y96">
        <v>2.41</v>
      </c>
      <c r="Z96">
        <v>-76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1.93</v>
      </c>
      <c r="N97" s="73">
        <v>0</v>
      </c>
      <c r="O97" s="46">
        <v>-55</v>
      </c>
      <c r="P97" s="46">
        <v>-91</v>
      </c>
      <c r="Q97" s="46">
        <v>0</v>
      </c>
      <c r="R97" s="46">
        <v>0</v>
      </c>
      <c r="S97" s="74">
        <v>0</v>
      </c>
      <c r="U97" s="73">
        <v>-146</v>
      </c>
      <c r="V97" s="74">
        <v>1.93</v>
      </c>
      <c r="W97">
        <v>0</v>
      </c>
      <c r="X97">
        <v>-55</v>
      </c>
      <c r="Y97">
        <v>1.93</v>
      </c>
      <c r="Z97">
        <v>-91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1.44</v>
      </c>
      <c r="N98" s="73">
        <v>0</v>
      </c>
      <c r="O98" s="46">
        <v>-75</v>
      </c>
      <c r="P98" s="46">
        <v>-102</v>
      </c>
      <c r="Q98" s="46">
        <v>0</v>
      </c>
      <c r="R98" s="46">
        <v>0</v>
      </c>
      <c r="S98" s="74">
        <v>0</v>
      </c>
      <c r="U98" s="73">
        <v>-177</v>
      </c>
      <c r="V98" s="74">
        <v>1.44</v>
      </c>
      <c r="W98">
        <v>0</v>
      </c>
      <c r="X98">
        <v>-75</v>
      </c>
      <c r="Y98">
        <v>1.44</v>
      </c>
      <c r="Z98">
        <v>-102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1.8054950000000005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7.6417500000000013E-2</v>
      </c>
      <c r="N99" s="68">
        <f t="shared" si="1"/>
        <v>0</v>
      </c>
      <c r="O99" s="69">
        <f t="shared" si="1"/>
        <v>-0.45965</v>
      </c>
      <c r="P99" s="69">
        <f t="shared" si="1"/>
        <v>-1.8909425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-2.3505924999999999</v>
      </c>
      <c r="V99" s="70">
        <f t="shared" si="1"/>
        <v>1.8819125000000003</v>
      </c>
      <c r="W99">
        <f t="shared" si="1"/>
        <v>1.8054950000000005</v>
      </c>
      <c r="X99">
        <f t="shared" si="1"/>
        <v>-0.45965</v>
      </c>
      <c r="Y99">
        <f t="shared" si="1"/>
        <v>7.6417500000000013E-2</v>
      </c>
      <c r="Z99">
        <f t="shared" si="1"/>
        <v>-1.8909425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534</v>
      </c>
      <c r="X1" t="s">
        <v>145</v>
      </c>
      <c r="Y1" t="s">
        <v>145</v>
      </c>
      <c r="Z1" t="s">
        <v>145</v>
      </c>
      <c r="AA1" t="s">
        <v>146</v>
      </c>
      <c r="AB1" t="s">
        <v>145</v>
      </c>
      <c r="AC1" t="s">
        <v>146</v>
      </c>
      <c r="AD1" t="s">
        <v>547</v>
      </c>
      <c r="AE1" t="s">
        <v>145</v>
      </c>
      <c r="AF1" t="s">
        <v>146</v>
      </c>
      <c r="AG1" t="s">
        <v>145</v>
      </c>
      <c r="AH1" t="s">
        <v>552</v>
      </c>
      <c r="AI1" t="s">
        <v>554</v>
      </c>
      <c r="AJ1" t="s">
        <v>146</v>
      </c>
      <c r="AK1" t="s">
        <v>149</v>
      </c>
      <c r="AL1" t="s">
        <v>145</v>
      </c>
      <c r="AM1" t="s">
        <v>146</v>
      </c>
      <c r="AN1" t="s">
        <v>562</v>
      </c>
      <c r="AO1" t="s">
        <v>564</v>
      </c>
      <c r="AP1" t="s">
        <v>562</v>
      </c>
      <c r="AQ1" t="s">
        <v>567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45364</v>
      </c>
      <c r="W2" s="28" t="s">
        <v>358</v>
      </c>
      <c r="X2" t="s">
        <v>536</v>
      </c>
      <c r="Y2" t="s">
        <v>538</v>
      </c>
      <c r="Z2" t="s">
        <v>538</v>
      </c>
      <c r="AA2" t="s">
        <v>541</v>
      </c>
      <c r="AB2" t="s">
        <v>543</v>
      </c>
      <c r="AC2" t="s">
        <v>545</v>
      </c>
      <c r="AD2" t="s">
        <v>369</v>
      </c>
      <c r="AE2" t="s">
        <v>536</v>
      </c>
      <c r="AF2" t="s">
        <v>536</v>
      </c>
      <c r="AG2" t="s">
        <v>536</v>
      </c>
      <c r="AH2" t="s">
        <v>148</v>
      </c>
      <c r="AI2" t="s">
        <v>149</v>
      </c>
      <c r="AJ2" t="s">
        <v>541</v>
      </c>
      <c r="AK2" t="s">
        <v>557</v>
      </c>
      <c r="AL2" t="s">
        <v>541</v>
      </c>
      <c r="AM2" t="s">
        <v>560</v>
      </c>
      <c r="AN2" t="s">
        <v>148</v>
      </c>
      <c r="AO2" t="s">
        <v>148</v>
      </c>
      <c r="AP2" t="s">
        <v>148</v>
      </c>
      <c r="AQ2" t="s">
        <v>146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4.97</v>
      </c>
      <c r="K3" s="53">
        <v>48.13</v>
      </c>
      <c r="L3" s="53">
        <v>0</v>
      </c>
      <c r="M3" s="72">
        <v>0</v>
      </c>
      <c r="N3" s="71">
        <v>256.5</v>
      </c>
      <c r="O3" s="53">
        <v>434.03</v>
      </c>
      <c r="P3" s="53">
        <v>150</v>
      </c>
      <c r="Q3" s="53">
        <v>0</v>
      </c>
      <c r="R3" s="53">
        <v>0</v>
      </c>
      <c r="S3" s="72">
        <v>0</v>
      </c>
      <c r="W3">
        <v>0.39</v>
      </c>
      <c r="X3">
        <v>0</v>
      </c>
      <c r="Y3">
        <v>0</v>
      </c>
      <c r="Z3">
        <v>0</v>
      </c>
      <c r="AA3">
        <v>100</v>
      </c>
      <c r="AB3">
        <v>25</v>
      </c>
      <c r="AC3">
        <v>100</v>
      </c>
      <c r="AD3">
        <v>0</v>
      </c>
      <c r="AE3">
        <v>102.01</v>
      </c>
      <c r="AF3">
        <v>34.03</v>
      </c>
      <c r="AG3">
        <v>79.489999999999995</v>
      </c>
      <c r="AH3">
        <v>48.13</v>
      </c>
      <c r="AI3">
        <v>4.97</v>
      </c>
      <c r="AJ3">
        <v>100</v>
      </c>
      <c r="AK3">
        <v>150</v>
      </c>
      <c r="AL3">
        <v>50</v>
      </c>
      <c r="AM3">
        <v>100</v>
      </c>
      <c r="AN3">
        <v>0</v>
      </c>
      <c r="AO3">
        <v>0</v>
      </c>
      <c r="AP3">
        <v>0</v>
      </c>
      <c r="AQ3">
        <v>0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4.97</v>
      </c>
      <c r="K4" s="46">
        <v>48.13</v>
      </c>
      <c r="L4" s="46">
        <v>0</v>
      </c>
      <c r="M4" s="74">
        <v>0</v>
      </c>
      <c r="N4" s="73">
        <v>256.5</v>
      </c>
      <c r="O4" s="46">
        <v>434.03</v>
      </c>
      <c r="P4" s="46">
        <v>150</v>
      </c>
      <c r="Q4" s="46">
        <v>0</v>
      </c>
      <c r="R4" s="46">
        <v>0</v>
      </c>
      <c r="S4" s="74">
        <v>0</v>
      </c>
      <c r="W4">
        <v>0.39</v>
      </c>
      <c r="X4">
        <v>0</v>
      </c>
      <c r="Y4">
        <v>0</v>
      </c>
      <c r="Z4">
        <v>0</v>
      </c>
      <c r="AA4">
        <v>100</v>
      </c>
      <c r="AB4">
        <v>25</v>
      </c>
      <c r="AC4">
        <v>100</v>
      </c>
      <c r="AD4">
        <v>0</v>
      </c>
      <c r="AE4">
        <v>102.01</v>
      </c>
      <c r="AF4">
        <v>34.03</v>
      </c>
      <c r="AG4">
        <v>79.489999999999995</v>
      </c>
      <c r="AH4">
        <v>48.13</v>
      </c>
      <c r="AI4">
        <v>4.97</v>
      </c>
      <c r="AJ4">
        <v>100</v>
      </c>
      <c r="AK4">
        <v>150</v>
      </c>
      <c r="AL4">
        <v>50</v>
      </c>
      <c r="AM4">
        <v>100</v>
      </c>
      <c r="AN4">
        <v>0</v>
      </c>
      <c r="AO4">
        <v>0</v>
      </c>
      <c r="AP4">
        <v>0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4.97</v>
      </c>
      <c r="K5" s="46">
        <v>48.13</v>
      </c>
      <c r="L5" s="46">
        <v>0</v>
      </c>
      <c r="M5" s="74">
        <v>0</v>
      </c>
      <c r="N5" s="73">
        <v>256.5</v>
      </c>
      <c r="O5" s="46">
        <v>434.03</v>
      </c>
      <c r="P5" s="46">
        <v>150</v>
      </c>
      <c r="Q5" s="46">
        <v>0</v>
      </c>
      <c r="R5" s="46">
        <v>0</v>
      </c>
      <c r="S5" s="74">
        <v>0</v>
      </c>
      <c r="W5">
        <v>0.39</v>
      </c>
      <c r="X5">
        <v>0</v>
      </c>
      <c r="Y5">
        <v>0</v>
      </c>
      <c r="Z5">
        <v>0</v>
      </c>
      <c r="AA5">
        <v>100</v>
      </c>
      <c r="AB5">
        <v>25</v>
      </c>
      <c r="AC5">
        <v>100</v>
      </c>
      <c r="AD5">
        <v>0</v>
      </c>
      <c r="AE5">
        <v>102.01</v>
      </c>
      <c r="AF5">
        <v>34.03</v>
      </c>
      <c r="AG5">
        <v>79.489999999999995</v>
      </c>
      <c r="AH5">
        <v>48.13</v>
      </c>
      <c r="AI5">
        <v>4.97</v>
      </c>
      <c r="AJ5">
        <v>100</v>
      </c>
      <c r="AK5">
        <v>150</v>
      </c>
      <c r="AL5">
        <v>50</v>
      </c>
      <c r="AM5">
        <v>100</v>
      </c>
      <c r="AN5">
        <v>0</v>
      </c>
      <c r="AO5">
        <v>0</v>
      </c>
      <c r="AP5">
        <v>0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4.97</v>
      </c>
      <c r="K6" s="46">
        <v>48.13</v>
      </c>
      <c r="L6" s="46">
        <v>0</v>
      </c>
      <c r="M6" s="74">
        <v>0</v>
      </c>
      <c r="N6" s="73">
        <v>256.5</v>
      </c>
      <c r="O6" s="46">
        <v>434.03</v>
      </c>
      <c r="P6" s="46">
        <v>150</v>
      </c>
      <c r="Q6" s="46">
        <v>0</v>
      </c>
      <c r="R6" s="46">
        <v>0</v>
      </c>
      <c r="S6" s="74">
        <v>0</v>
      </c>
      <c r="W6">
        <v>0.39</v>
      </c>
      <c r="X6">
        <v>0</v>
      </c>
      <c r="Y6">
        <v>0</v>
      </c>
      <c r="Z6">
        <v>0</v>
      </c>
      <c r="AA6">
        <v>100</v>
      </c>
      <c r="AB6">
        <v>25</v>
      </c>
      <c r="AC6">
        <v>100</v>
      </c>
      <c r="AD6">
        <v>0</v>
      </c>
      <c r="AE6">
        <v>102.01</v>
      </c>
      <c r="AF6">
        <v>34.03</v>
      </c>
      <c r="AG6">
        <v>79.489999999999995</v>
      </c>
      <c r="AH6">
        <v>48.13</v>
      </c>
      <c r="AI6">
        <v>4.97</v>
      </c>
      <c r="AJ6">
        <v>100</v>
      </c>
      <c r="AK6">
        <v>150</v>
      </c>
      <c r="AL6">
        <v>50</v>
      </c>
      <c r="AM6">
        <v>100</v>
      </c>
      <c r="AN6">
        <v>0</v>
      </c>
      <c r="AO6">
        <v>0</v>
      </c>
      <c r="AP6">
        <v>0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4.97</v>
      </c>
      <c r="K7" s="46">
        <v>48.13</v>
      </c>
      <c r="L7" s="46">
        <v>0</v>
      </c>
      <c r="M7" s="74">
        <v>0</v>
      </c>
      <c r="N7" s="73">
        <v>256.5</v>
      </c>
      <c r="O7" s="46">
        <v>434.03</v>
      </c>
      <c r="P7" s="46">
        <v>150</v>
      </c>
      <c r="Q7" s="46">
        <v>0</v>
      </c>
      <c r="R7" s="46">
        <v>0</v>
      </c>
      <c r="S7" s="74">
        <v>0</v>
      </c>
      <c r="W7">
        <v>0.39</v>
      </c>
      <c r="X7">
        <v>0</v>
      </c>
      <c r="Y7">
        <v>0</v>
      </c>
      <c r="Z7">
        <v>0</v>
      </c>
      <c r="AA7">
        <v>100</v>
      </c>
      <c r="AB7">
        <v>25</v>
      </c>
      <c r="AC7">
        <v>100</v>
      </c>
      <c r="AD7">
        <v>0</v>
      </c>
      <c r="AE7">
        <v>102.01</v>
      </c>
      <c r="AF7">
        <v>34.03</v>
      </c>
      <c r="AG7">
        <v>79.489999999999995</v>
      </c>
      <c r="AH7">
        <v>48.13</v>
      </c>
      <c r="AI7">
        <v>4.97</v>
      </c>
      <c r="AJ7">
        <v>100</v>
      </c>
      <c r="AK7">
        <v>150</v>
      </c>
      <c r="AL7">
        <v>50</v>
      </c>
      <c r="AM7">
        <v>100</v>
      </c>
      <c r="AN7">
        <v>0</v>
      </c>
      <c r="AO7">
        <v>0</v>
      </c>
      <c r="AP7">
        <v>0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4.97</v>
      </c>
      <c r="K8" s="46">
        <v>48.13</v>
      </c>
      <c r="L8" s="46">
        <v>0</v>
      </c>
      <c r="M8" s="74">
        <v>0</v>
      </c>
      <c r="N8" s="73">
        <v>256.5</v>
      </c>
      <c r="O8" s="46">
        <v>434.03</v>
      </c>
      <c r="P8" s="46">
        <v>150</v>
      </c>
      <c r="Q8" s="46">
        <v>0</v>
      </c>
      <c r="R8" s="46">
        <v>0</v>
      </c>
      <c r="S8" s="74">
        <v>0</v>
      </c>
      <c r="W8">
        <v>0.39</v>
      </c>
      <c r="X8">
        <v>0</v>
      </c>
      <c r="Y8">
        <v>0</v>
      </c>
      <c r="Z8">
        <v>0</v>
      </c>
      <c r="AA8">
        <v>100</v>
      </c>
      <c r="AB8">
        <v>25</v>
      </c>
      <c r="AC8">
        <v>100</v>
      </c>
      <c r="AD8">
        <v>0</v>
      </c>
      <c r="AE8">
        <v>102.01</v>
      </c>
      <c r="AF8">
        <v>34.03</v>
      </c>
      <c r="AG8">
        <v>79.489999999999995</v>
      </c>
      <c r="AH8">
        <v>48.13</v>
      </c>
      <c r="AI8">
        <v>4.97</v>
      </c>
      <c r="AJ8">
        <v>100</v>
      </c>
      <c r="AK8">
        <v>150</v>
      </c>
      <c r="AL8">
        <v>50</v>
      </c>
      <c r="AM8">
        <v>100</v>
      </c>
      <c r="AN8">
        <v>0</v>
      </c>
      <c r="AO8">
        <v>0</v>
      </c>
      <c r="AP8">
        <v>0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4.97</v>
      </c>
      <c r="K9" s="46">
        <v>48.13</v>
      </c>
      <c r="L9" s="46">
        <v>0</v>
      </c>
      <c r="M9" s="74">
        <v>0</v>
      </c>
      <c r="N9" s="73">
        <v>256.5</v>
      </c>
      <c r="O9" s="46">
        <v>434.03</v>
      </c>
      <c r="P9" s="46">
        <v>150</v>
      </c>
      <c r="Q9" s="46">
        <v>0</v>
      </c>
      <c r="R9" s="46">
        <v>0</v>
      </c>
      <c r="S9" s="74">
        <v>0</v>
      </c>
      <c r="W9">
        <v>0.39</v>
      </c>
      <c r="X9">
        <v>0</v>
      </c>
      <c r="Y9">
        <v>0</v>
      </c>
      <c r="Z9">
        <v>0</v>
      </c>
      <c r="AA9">
        <v>100</v>
      </c>
      <c r="AB9">
        <v>25</v>
      </c>
      <c r="AC9">
        <v>100</v>
      </c>
      <c r="AD9">
        <v>0</v>
      </c>
      <c r="AE9">
        <v>102.01</v>
      </c>
      <c r="AF9">
        <v>34.03</v>
      </c>
      <c r="AG9">
        <v>79.489999999999995</v>
      </c>
      <c r="AH9">
        <v>48.13</v>
      </c>
      <c r="AI9">
        <v>4.97</v>
      </c>
      <c r="AJ9">
        <v>100</v>
      </c>
      <c r="AK9">
        <v>150</v>
      </c>
      <c r="AL9">
        <v>50</v>
      </c>
      <c r="AM9">
        <v>100</v>
      </c>
      <c r="AN9">
        <v>0</v>
      </c>
      <c r="AO9">
        <v>0</v>
      </c>
      <c r="AP9">
        <v>0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4.97</v>
      </c>
      <c r="K10" s="46">
        <v>48.13</v>
      </c>
      <c r="L10" s="46">
        <v>0</v>
      </c>
      <c r="M10" s="74">
        <v>0</v>
      </c>
      <c r="N10" s="73">
        <v>256.5</v>
      </c>
      <c r="O10" s="46">
        <v>434.03</v>
      </c>
      <c r="P10" s="46">
        <v>150</v>
      </c>
      <c r="Q10" s="46">
        <v>0</v>
      </c>
      <c r="R10" s="46">
        <v>0</v>
      </c>
      <c r="S10" s="74">
        <v>0</v>
      </c>
      <c r="W10">
        <v>0.39</v>
      </c>
      <c r="X10">
        <v>0</v>
      </c>
      <c r="Y10">
        <v>0</v>
      </c>
      <c r="Z10">
        <v>0</v>
      </c>
      <c r="AA10">
        <v>100</v>
      </c>
      <c r="AB10">
        <v>25</v>
      </c>
      <c r="AC10">
        <v>100</v>
      </c>
      <c r="AD10">
        <v>0</v>
      </c>
      <c r="AE10">
        <v>102.01</v>
      </c>
      <c r="AF10">
        <v>34.03</v>
      </c>
      <c r="AG10">
        <v>79.489999999999995</v>
      </c>
      <c r="AH10">
        <v>48.13</v>
      </c>
      <c r="AI10">
        <v>4.97</v>
      </c>
      <c r="AJ10">
        <v>100</v>
      </c>
      <c r="AK10">
        <v>150</v>
      </c>
      <c r="AL10">
        <v>50</v>
      </c>
      <c r="AM10">
        <v>100</v>
      </c>
      <c r="AN10">
        <v>0</v>
      </c>
      <c r="AO10">
        <v>0</v>
      </c>
      <c r="AP10">
        <v>0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4.87</v>
      </c>
      <c r="K11" s="46">
        <v>48.13</v>
      </c>
      <c r="L11" s="46">
        <v>0</v>
      </c>
      <c r="M11" s="74">
        <v>0</v>
      </c>
      <c r="N11" s="73">
        <v>256.5</v>
      </c>
      <c r="O11" s="46">
        <v>434.03</v>
      </c>
      <c r="P11" s="46">
        <v>150</v>
      </c>
      <c r="Q11" s="46">
        <v>0</v>
      </c>
      <c r="R11" s="46">
        <v>0</v>
      </c>
      <c r="S11" s="74">
        <v>0</v>
      </c>
      <c r="W11">
        <v>0.39</v>
      </c>
      <c r="X11">
        <v>0</v>
      </c>
      <c r="Y11">
        <v>0</v>
      </c>
      <c r="Z11">
        <v>0</v>
      </c>
      <c r="AA11">
        <v>100</v>
      </c>
      <c r="AB11">
        <v>25</v>
      </c>
      <c r="AC11">
        <v>100</v>
      </c>
      <c r="AD11">
        <v>0</v>
      </c>
      <c r="AE11">
        <v>102.01</v>
      </c>
      <c r="AF11">
        <v>34.03</v>
      </c>
      <c r="AG11">
        <v>79.489999999999995</v>
      </c>
      <c r="AH11">
        <v>48.13</v>
      </c>
      <c r="AI11">
        <v>4.87</v>
      </c>
      <c r="AJ11">
        <v>100</v>
      </c>
      <c r="AK11">
        <v>150</v>
      </c>
      <c r="AL11">
        <v>50</v>
      </c>
      <c r="AM11">
        <v>100</v>
      </c>
      <c r="AN11">
        <v>0</v>
      </c>
      <c r="AO11">
        <v>0</v>
      </c>
      <c r="AP11">
        <v>0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4.87</v>
      </c>
      <c r="K12" s="46">
        <v>48.13</v>
      </c>
      <c r="L12" s="46">
        <v>0</v>
      </c>
      <c r="M12" s="74">
        <v>0</v>
      </c>
      <c r="N12" s="73">
        <v>256.5</v>
      </c>
      <c r="O12" s="46">
        <v>434.03</v>
      </c>
      <c r="P12" s="46">
        <v>150</v>
      </c>
      <c r="Q12" s="46">
        <v>0</v>
      </c>
      <c r="R12" s="46">
        <v>0</v>
      </c>
      <c r="S12" s="74">
        <v>0</v>
      </c>
      <c r="W12">
        <v>0.39</v>
      </c>
      <c r="X12">
        <v>0</v>
      </c>
      <c r="Y12">
        <v>0</v>
      </c>
      <c r="Z12">
        <v>0</v>
      </c>
      <c r="AA12">
        <v>100</v>
      </c>
      <c r="AB12">
        <v>25</v>
      </c>
      <c r="AC12">
        <v>100</v>
      </c>
      <c r="AD12">
        <v>0</v>
      </c>
      <c r="AE12">
        <v>102.01</v>
      </c>
      <c r="AF12">
        <v>34.03</v>
      </c>
      <c r="AG12">
        <v>79.489999999999995</v>
      </c>
      <c r="AH12">
        <v>48.13</v>
      </c>
      <c r="AI12">
        <v>4.87</v>
      </c>
      <c r="AJ12">
        <v>100</v>
      </c>
      <c r="AK12">
        <v>150</v>
      </c>
      <c r="AL12">
        <v>50</v>
      </c>
      <c r="AM12">
        <v>100</v>
      </c>
      <c r="AN12">
        <v>0</v>
      </c>
      <c r="AO12">
        <v>0</v>
      </c>
      <c r="AP12">
        <v>0</v>
      </c>
      <c r="AQ12">
        <v>0</v>
      </c>
    </row>
    <row r="13" spans="1:43">
      <c r="A13" t="s">
        <v>242</v>
      </c>
      <c r="G13" t="s">
        <v>55</v>
      </c>
      <c r="H13" s="73">
        <v>0.39</v>
      </c>
      <c r="I13" s="46">
        <v>0</v>
      </c>
      <c r="J13" s="46">
        <v>4.87</v>
      </c>
      <c r="K13" s="46">
        <v>48.13</v>
      </c>
      <c r="L13" s="46">
        <v>0</v>
      </c>
      <c r="M13" s="74">
        <v>0</v>
      </c>
      <c r="N13" s="73">
        <v>256.5</v>
      </c>
      <c r="O13" s="46">
        <v>434.03</v>
      </c>
      <c r="P13" s="46">
        <v>150</v>
      </c>
      <c r="Q13" s="46">
        <v>0</v>
      </c>
      <c r="R13" s="46">
        <v>0</v>
      </c>
      <c r="S13" s="74">
        <v>0</v>
      </c>
      <c r="W13">
        <v>0.39</v>
      </c>
      <c r="X13">
        <v>0</v>
      </c>
      <c r="Y13">
        <v>0</v>
      </c>
      <c r="Z13">
        <v>0</v>
      </c>
      <c r="AA13">
        <v>100</v>
      </c>
      <c r="AB13">
        <v>25</v>
      </c>
      <c r="AC13">
        <v>100</v>
      </c>
      <c r="AD13">
        <v>0</v>
      </c>
      <c r="AE13">
        <v>102.01</v>
      </c>
      <c r="AF13">
        <v>34.03</v>
      </c>
      <c r="AG13">
        <v>79.489999999999995</v>
      </c>
      <c r="AH13">
        <v>48.13</v>
      </c>
      <c r="AI13">
        <v>4.87</v>
      </c>
      <c r="AJ13">
        <v>100</v>
      </c>
      <c r="AK13">
        <v>150</v>
      </c>
      <c r="AL13">
        <v>50</v>
      </c>
      <c r="AM13">
        <v>100</v>
      </c>
      <c r="AN13">
        <v>0</v>
      </c>
      <c r="AO13">
        <v>0</v>
      </c>
      <c r="AP13">
        <v>0</v>
      </c>
      <c r="AQ13">
        <v>0</v>
      </c>
    </row>
    <row r="14" spans="1:43">
      <c r="A14" t="s">
        <v>243</v>
      </c>
      <c r="G14" t="s">
        <v>56</v>
      </c>
      <c r="H14" s="73">
        <v>0.39</v>
      </c>
      <c r="I14" s="46">
        <v>0</v>
      </c>
      <c r="J14" s="46">
        <v>4.87</v>
      </c>
      <c r="K14" s="46">
        <v>48.13</v>
      </c>
      <c r="L14" s="46">
        <v>0</v>
      </c>
      <c r="M14" s="74">
        <v>0</v>
      </c>
      <c r="N14" s="73">
        <v>256.5</v>
      </c>
      <c r="O14" s="46">
        <v>434.03</v>
      </c>
      <c r="P14" s="46">
        <v>150</v>
      </c>
      <c r="Q14" s="46">
        <v>0</v>
      </c>
      <c r="R14" s="46">
        <v>0</v>
      </c>
      <c r="S14" s="74">
        <v>0</v>
      </c>
      <c r="W14">
        <v>0.39</v>
      </c>
      <c r="X14">
        <v>0</v>
      </c>
      <c r="Y14">
        <v>0</v>
      </c>
      <c r="Z14">
        <v>0</v>
      </c>
      <c r="AA14">
        <v>100</v>
      </c>
      <c r="AB14">
        <v>25</v>
      </c>
      <c r="AC14">
        <v>100</v>
      </c>
      <c r="AD14">
        <v>0</v>
      </c>
      <c r="AE14">
        <v>102.01</v>
      </c>
      <c r="AF14">
        <v>34.03</v>
      </c>
      <c r="AG14">
        <v>79.489999999999995</v>
      </c>
      <c r="AH14">
        <v>48.13</v>
      </c>
      <c r="AI14">
        <v>4.87</v>
      </c>
      <c r="AJ14">
        <v>100</v>
      </c>
      <c r="AK14">
        <v>150</v>
      </c>
      <c r="AL14">
        <v>50</v>
      </c>
      <c r="AM14">
        <v>100</v>
      </c>
      <c r="AN14">
        <v>0</v>
      </c>
      <c r="AO14">
        <v>0</v>
      </c>
      <c r="AP14">
        <v>0</v>
      </c>
      <c r="AQ14">
        <v>0</v>
      </c>
    </row>
    <row r="15" spans="1:43">
      <c r="A15" t="s">
        <v>244</v>
      </c>
      <c r="G15" t="s">
        <v>57</v>
      </c>
      <c r="H15" s="73">
        <v>0.39</v>
      </c>
      <c r="I15" s="46">
        <v>0</v>
      </c>
      <c r="J15" s="46">
        <v>4.87</v>
      </c>
      <c r="K15" s="46">
        <v>48.13</v>
      </c>
      <c r="L15" s="46">
        <v>0</v>
      </c>
      <c r="M15" s="74">
        <v>0</v>
      </c>
      <c r="N15" s="73">
        <v>256.5</v>
      </c>
      <c r="O15" s="46">
        <v>434.03</v>
      </c>
      <c r="P15" s="46">
        <v>150</v>
      </c>
      <c r="Q15" s="46">
        <v>0</v>
      </c>
      <c r="R15" s="46">
        <v>0</v>
      </c>
      <c r="S15" s="74">
        <v>0</v>
      </c>
      <c r="W15">
        <v>0.39</v>
      </c>
      <c r="X15">
        <v>0</v>
      </c>
      <c r="Y15">
        <v>0</v>
      </c>
      <c r="Z15">
        <v>0</v>
      </c>
      <c r="AA15">
        <v>100</v>
      </c>
      <c r="AB15">
        <v>25</v>
      </c>
      <c r="AC15">
        <v>100</v>
      </c>
      <c r="AD15">
        <v>0</v>
      </c>
      <c r="AE15">
        <v>102.01</v>
      </c>
      <c r="AF15">
        <v>34.03</v>
      </c>
      <c r="AG15">
        <v>79.489999999999995</v>
      </c>
      <c r="AH15">
        <v>48.13</v>
      </c>
      <c r="AI15">
        <v>4.87</v>
      </c>
      <c r="AJ15">
        <v>100</v>
      </c>
      <c r="AK15">
        <v>150</v>
      </c>
      <c r="AL15">
        <v>50</v>
      </c>
      <c r="AM15">
        <v>100</v>
      </c>
      <c r="AN15">
        <v>0</v>
      </c>
      <c r="AO15">
        <v>0</v>
      </c>
      <c r="AP15">
        <v>0</v>
      </c>
      <c r="AQ15">
        <v>0</v>
      </c>
    </row>
    <row r="16" spans="1:43">
      <c r="A16" t="s">
        <v>245</v>
      </c>
      <c r="G16" t="s">
        <v>58</v>
      </c>
      <c r="H16" s="73">
        <v>0.39</v>
      </c>
      <c r="I16" s="46">
        <v>0</v>
      </c>
      <c r="J16" s="46">
        <v>4.87</v>
      </c>
      <c r="K16" s="46">
        <v>48.13</v>
      </c>
      <c r="L16" s="46">
        <v>0</v>
      </c>
      <c r="M16" s="74">
        <v>0</v>
      </c>
      <c r="N16" s="73">
        <v>256.5</v>
      </c>
      <c r="O16" s="46">
        <v>434.03</v>
      </c>
      <c r="P16" s="46">
        <v>150</v>
      </c>
      <c r="Q16" s="46">
        <v>0</v>
      </c>
      <c r="R16" s="46">
        <v>0</v>
      </c>
      <c r="S16" s="74">
        <v>0</v>
      </c>
      <c r="W16">
        <v>0.39</v>
      </c>
      <c r="X16">
        <v>0</v>
      </c>
      <c r="Y16">
        <v>0</v>
      </c>
      <c r="Z16">
        <v>0</v>
      </c>
      <c r="AA16">
        <v>100</v>
      </c>
      <c r="AB16">
        <v>25</v>
      </c>
      <c r="AC16">
        <v>100</v>
      </c>
      <c r="AD16">
        <v>0</v>
      </c>
      <c r="AE16">
        <v>102.01</v>
      </c>
      <c r="AF16">
        <v>34.03</v>
      </c>
      <c r="AG16">
        <v>79.489999999999995</v>
      </c>
      <c r="AH16">
        <v>48.13</v>
      </c>
      <c r="AI16">
        <v>4.87</v>
      </c>
      <c r="AJ16">
        <v>100</v>
      </c>
      <c r="AK16">
        <v>150</v>
      </c>
      <c r="AL16">
        <v>50</v>
      </c>
      <c r="AM16">
        <v>100</v>
      </c>
      <c r="AN16">
        <v>0</v>
      </c>
      <c r="AO16">
        <v>0</v>
      </c>
      <c r="AP16">
        <v>0</v>
      </c>
      <c r="AQ16">
        <v>0</v>
      </c>
    </row>
    <row r="17" spans="1:43">
      <c r="A17" t="s">
        <v>246</v>
      </c>
      <c r="G17" t="s">
        <v>59</v>
      </c>
      <c r="H17" s="73">
        <v>0.39</v>
      </c>
      <c r="I17" s="46">
        <v>0</v>
      </c>
      <c r="J17" s="46">
        <v>4.87</v>
      </c>
      <c r="K17" s="46">
        <v>48.13</v>
      </c>
      <c r="L17" s="46">
        <v>0</v>
      </c>
      <c r="M17" s="74">
        <v>0</v>
      </c>
      <c r="N17" s="73">
        <v>256.5</v>
      </c>
      <c r="O17" s="46">
        <v>434.03</v>
      </c>
      <c r="P17" s="46">
        <v>150</v>
      </c>
      <c r="Q17" s="46">
        <v>0</v>
      </c>
      <c r="R17" s="46">
        <v>0</v>
      </c>
      <c r="S17" s="74">
        <v>0</v>
      </c>
      <c r="W17">
        <v>0.39</v>
      </c>
      <c r="X17">
        <v>0</v>
      </c>
      <c r="Y17">
        <v>0</v>
      </c>
      <c r="Z17">
        <v>0</v>
      </c>
      <c r="AA17">
        <v>100</v>
      </c>
      <c r="AB17">
        <v>25</v>
      </c>
      <c r="AC17">
        <v>100</v>
      </c>
      <c r="AD17">
        <v>0</v>
      </c>
      <c r="AE17">
        <v>102.01</v>
      </c>
      <c r="AF17">
        <v>34.03</v>
      </c>
      <c r="AG17">
        <v>79.489999999999995</v>
      </c>
      <c r="AH17">
        <v>48.13</v>
      </c>
      <c r="AI17">
        <v>4.87</v>
      </c>
      <c r="AJ17">
        <v>100</v>
      </c>
      <c r="AK17">
        <v>150</v>
      </c>
      <c r="AL17">
        <v>50</v>
      </c>
      <c r="AM17">
        <v>100</v>
      </c>
      <c r="AN17">
        <v>0</v>
      </c>
      <c r="AO17">
        <v>0</v>
      </c>
      <c r="AP17">
        <v>0</v>
      </c>
      <c r="AQ17">
        <v>0</v>
      </c>
    </row>
    <row r="18" spans="1:43">
      <c r="A18" t="s">
        <v>247</v>
      </c>
      <c r="G18" t="s">
        <v>60</v>
      </c>
      <c r="H18" s="73">
        <v>0.39</v>
      </c>
      <c r="I18" s="46">
        <v>0</v>
      </c>
      <c r="J18" s="46">
        <v>4.87</v>
      </c>
      <c r="K18" s="46">
        <v>48.13</v>
      </c>
      <c r="L18" s="46">
        <v>0</v>
      </c>
      <c r="M18" s="74">
        <v>0</v>
      </c>
      <c r="N18" s="73">
        <v>256.5</v>
      </c>
      <c r="O18" s="46">
        <v>434.03</v>
      </c>
      <c r="P18" s="46">
        <v>150</v>
      </c>
      <c r="Q18" s="46">
        <v>0</v>
      </c>
      <c r="R18" s="46">
        <v>0</v>
      </c>
      <c r="S18" s="74">
        <v>0</v>
      </c>
      <c r="W18">
        <v>0.39</v>
      </c>
      <c r="X18">
        <v>0</v>
      </c>
      <c r="Y18">
        <v>0</v>
      </c>
      <c r="Z18">
        <v>0</v>
      </c>
      <c r="AA18">
        <v>100</v>
      </c>
      <c r="AB18">
        <v>25</v>
      </c>
      <c r="AC18">
        <v>100</v>
      </c>
      <c r="AD18">
        <v>0</v>
      </c>
      <c r="AE18">
        <v>102.01</v>
      </c>
      <c r="AF18">
        <v>34.03</v>
      </c>
      <c r="AG18">
        <v>79.489999999999995</v>
      </c>
      <c r="AH18">
        <v>48.13</v>
      </c>
      <c r="AI18">
        <v>4.87</v>
      </c>
      <c r="AJ18">
        <v>100</v>
      </c>
      <c r="AK18">
        <v>150</v>
      </c>
      <c r="AL18">
        <v>50</v>
      </c>
      <c r="AM18">
        <v>100</v>
      </c>
      <c r="AN18">
        <v>0</v>
      </c>
      <c r="AO18">
        <v>0</v>
      </c>
      <c r="AP18">
        <v>0</v>
      </c>
      <c r="AQ18">
        <v>0</v>
      </c>
    </row>
    <row r="19" spans="1:43">
      <c r="A19" t="s">
        <v>261</v>
      </c>
      <c r="G19" t="s">
        <v>61</v>
      </c>
      <c r="H19" s="73">
        <v>0.39</v>
      </c>
      <c r="I19" s="46">
        <v>0</v>
      </c>
      <c r="J19" s="46">
        <v>4.7699999999999996</v>
      </c>
      <c r="K19" s="46">
        <v>48.13</v>
      </c>
      <c r="L19" s="46">
        <v>0</v>
      </c>
      <c r="M19" s="74">
        <v>0</v>
      </c>
      <c r="N19" s="73">
        <v>256.5</v>
      </c>
      <c r="O19" s="46">
        <v>434.03</v>
      </c>
      <c r="P19" s="46">
        <v>150</v>
      </c>
      <c r="Q19" s="46">
        <v>0</v>
      </c>
      <c r="R19" s="46">
        <v>0</v>
      </c>
      <c r="S19" s="74">
        <v>0</v>
      </c>
      <c r="W19">
        <v>0.39</v>
      </c>
      <c r="X19">
        <v>0</v>
      </c>
      <c r="Y19">
        <v>0</v>
      </c>
      <c r="Z19">
        <v>0</v>
      </c>
      <c r="AA19">
        <v>100</v>
      </c>
      <c r="AB19">
        <v>25</v>
      </c>
      <c r="AC19">
        <v>100</v>
      </c>
      <c r="AD19">
        <v>0</v>
      </c>
      <c r="AE19">
        <v>102.01</v>
      </c>
      <c r="AF19">
        <v>34.03</v>
      </c>
      <c r="AG19">
        <v>79.489999999999995</v>
      </c>
      <c r="AH19">
        <v>48.13</v>
      </c>
      <c r="AI19">
        <v>4.7699999999999996</v>
      </c>
      <c r="AJ19">
        <v>100</v>
      </c>
      <c r="AK19">
        <v>150</v>
      </c>
      <c r="AL19">
        <v>50</v>
      </c>
      <c r="AM19">
        <v>100</v>
      </c>
      <c r="AN19">
        <v>0</v>
      </c>
      <c r="AO19">
        <v>0</v>
      </c>
      <c r="AP19">
        <v>0</v>
      </c>
      <c r="AQ19">
        <v>0</v>
      </c>
    </row>
    <row r="20" spans="1:43">
      <c r="A20" t="s">
        <v>262</v>
      </c>
      <c r="G20" t="s">
        <v>62</v>
      </c>
      <c r="H20" s="73">
        <v>0.39</v>
      </c>
      <c r="I20" s="46">
        <v>0</v>
      </c>
      <c r="J20" s="46">
        <v>4.7699999999999996</v>
      </c>
      <c r="K20" s="46">
        <v>48.13</v>
      </c>
      <c r="L20" s="46">
        <v>0</v>
      </c>
      <c r="M20" s="74">
        <v>0</v>
      </c>
      <c r="N20" s="73">
        <v>256.5</v>
      </c>
      <c r="O20" s="46">
        <v>434.03</v>
      </c>
      <c r="P20" s="46">
        <v>150</v>
      </c>
      <c r="Q20" s="46">
        <v>0</v>
      </c>
      <c r="R20" s="46">
        <v>0</v>
      </c>
      <c r="S20" s="74">
        <v>0</v>
      </c>
      <c r="W20">
        <v>0.39</v>
      </c>
      <c r="X20">
        <v>0</v>
      </c>
      <c r="Y20">
        <v>0</v>
      </c>
      <c r="Z20">
        <v>0</v>
      </c>
      <c r="AA20">
        <v>100</v>
      </c>
      <c r="AB20">
        <v>25</v>
      </c>
      <c r="AC20">
        <v>100</v>
      </c>
      <c r="AD20">
        <v>0</v>
      </c>
      <c r="AE20">
        <v>102.01</v>
      </c>
      <c r="AF20">
        <v>34.03</v>
      </c>
      <c r="AG20">
        <v>79.489999999999995</v>
      </c>
      <c r="AH20">
        <v>48.13</v>
      </c>
      <c r="AI20">
        <v>4.7699999999999996</v>
      </c>
      <c r="AJ20">
        <v>100</v>
      </c>
      <c r="AK20">
        <v>150</v>
      </c>
      <c r="AL20">
        <v>50</v>
      </c>
      <c r="AM20">
        <v>100</v>
      </c>
      <c r="AN20">
        <v>0</v>
      </c>
      <c r="AO20">
        <v>0</v>
      </c>
      <c r="AP20">
        <v>0</v>
      </c>
      <c r="AQ20">
        <v>0</v>
      </c>
    </row>
    <row r="21" spans="1:43">
      <c r="A21" t="s">
        <v>248</v>
      </c>
      <c r="G21" t="s">
        <v>63</v>
      </c>
      <c r="H21" s="73">
        <v>0.39</v>
      </c>
      <c r="I21" s="46">
        <v>0</v>
      </c>
      <c r="J21" s="46">
        <v>4.7699999999999996</v>
      </c>
      <c r="K21" s="46">
        <v>48.13</v>
      </c>
      <c r="L21" s="46">
        <v>0</v>
      </c>
      <c r="M21" s="74">
        <v>0</v>
      </c>
      <c r="N21" s="73">
        <v>256.5</v>
      </c>
      <c r="O21" s="46">
        <v>434.03</v>
      </c>
      <c r="P21" s="46">
        <v>150</v>
      </c>
      <c r="Q21" s="46">
        <v>0</v>
      </c>
      <c r="R21" s="46">
        <v>0</v>
      </c>
      <c r="S21" s="74">
        <v>0</v>
      </c>
      <c r="W21">
        <v>0.39</v>
      </c>
      <c r="X21">
        <v>0</v>
      </c>
      <c r="Y21">
        <v>0</v>
      </c>
      <c r="Z21">
        <v>0</v>
      </c>
      <c r="AA21">
        <v>100</v>
      </c>
      <c r="AB21">
        <v>25</v>
      </c>
      <c r="AC21">
        <v>100</v>
      </c>
      <c r="AD21">
        <v>0</v>
      </c>
      <c r="AE21">
        <v>102.01</v>
      </c>
      <c r="AF21">
        <v>34.03</v>
      </c>
      <c r="AG21">
        <v>79.489999999999995</v>
      </c>
      <c r="AH21">
        <v>48.13</v>
      </c>
      <c r="AI21">
        <v>4.7699999999999996</v>
      </c>
      <c r="AJ21">
        <v>100</v>
      </c>
      <c r="AK21">
        <v>150</v>
      </c>
      <c r="AL21">
        <v>50</v>
      </c>
      <c r="AM21">
        <v>100</v>
      </c>
      <c r="AN21">
        <v>0</v>
      </c>
      <c r="AO21">
        <v>0</v>
      </c>
      <c r="AP21">
        <v>0</v>
      </c>
      <c r="AQ21">
        <v>0</v>
      </c>
    </row>
    <row r="22" spans="1:43">
      <c r="A22" t="s">
        <v>249</v>
      </c>
      <c r="G22" t="s">
        <v>64</v>
      </c>
      <c r="H22" s="73">
        <v>0.39</v>
      </c>
      <c r="I22" s="46">
        <v>0</v>
      </c>
      <c r="J22" s="46">
        <v>4.7699999999999996</v>
      </c>
      <c r="K22" s="46">
        <v>48.13</v>
      </c>
      <c r="L22" s="46">
        <v>0</v>
      </c>
      <c r="M22" s="74">
        <v>0</v>
      </c>
      <c r="N22" s="73">
        <v>256.5</v>
      </c>
      <c r="O22" s="46">
        <v>434.03</v>
      </c>
      <c r="P22" s="46">
        <v>150</v>
      </c>
      <c r="Q22" s="46">
        <v>0</v>
      </c>
      <c r="R22" s="46">
        <v>0</v>
      </c>
      <c r="S22" s="74">
        <v>0</v>
      </c>
      <c r="W22">
        <v>0.39</v>
      </c>
      <c r="X22">
        <v>0</v>
      </c>
      <c r="Y22">
        <v>0</v>
      </c>
      <c r="Z22">
        <v>0</v>
      </c>
      <c r="AA22">
        <v>100</v>
      </c>
      <c r="AB22">
        <v>25</v>
      </c>
      <c r="AC22">
        <v>100</v>
      </c>
      <c r="AD22">
        <v>0</v>
      </c>
      <c r="AE22">
        <v>102.01</v>
      </c>
      <c r="AF22">
        <v>34.03</v>
      </c>
      <c r="AG22">
        <v>79.489999999999995</v>
      </c>
      <c r="AH22">
        <v>48.13</v>
      </c>
      <c r="AI22">
        <v>4.7699999999999996</v>
      </c>
      <c r="AJ22">
        <v>100</v>
      </c>
      <c r="AK22">
        <v>150</v>
      </c>
      <c r="AL22">
        <v>50</v>
      </c>
      <c r="AM22">
        <v>100</v>
      </c>
      <c r="AN22">
        <v>0</v>
      </c>
      <c r="AO22">
        <v>0</v>
      </c>
      <c r="AP22">
        <v>0</v>
      </c>
      <c r="AQ22">
        <v>0</v>
      </c>
    </row>
    <row r="23" spans="1:43">
      <c r="A23" t="s">
        <v>250</v>
      </c>
      <c r="G23" t="s">
        <v>65</v>
      </c>
      <c r="H23" s="73">
        <v>0.39</v>
      </c>
      <c r="I23" s="46">
        <v>0</v>
      </c>
      <c r="J23" s="46">
        <v>4.7699999999999996</v>
      </c>
      <c r="K23" s="46">
        <v>48.13</v>
      </c>
      <c r="L23" s="46">
        <v>0</v>
      </c>
      <c r="M23" s="74">
        <v>0</v>
      </c>
      <c r="N23" s="73">
        <v>256.5</v>
      </c>
      <c r="O23" s="46">
        <v>434.03</v>
      </c>
      <c r="P23" s="46">
        <v>150</v>
      </c>
      <c r="Q23" s="46">
        <v>0</v>
      </c>
      <c r="R23" s="46">
        <v>0</v>
      </c>
      <c r="S23" s="74">
        <v>0</v>
      </c>
      <c r="W23">
        <v>0.39</v>
      </c>
      <c r="X23">
        <v>0</v>
      </c>
      <c r="Y23">
        <v>0</v>
      </c>
      <c r="Z23">
        <v>0</v>
      </c>
      <c r="AA23">
        <v>100</v>
      </c>
      <c r="AB23">
        <v>25</v>
      </c>
      <c r="AC23">
        <v>100</v>
      </c>
      <c r="AD23">
        <v>0</v>
      </c>
      <c r="AE23">
        <v>102.01</v>
      </c>
      <c r="AF23">
        <v>34.03</v>
      </c>
      <c r="AG23">
        <v>79.489999999999995</v>
      </c>
      <c r="AH23">
        <v>48.13</v>
      </c>
      <c r="AI23">
        <v>4.7699999999999996</v>
      </c>
      <c r="AJ23">
        <v>100</v>
      </c>
      <c r="AK23">
        <v>150</v>
      </c>
      <c r="AL23">
        <v>50</v>
      </c>
      <c r="AM23">
        <v>100</v>
      </c>
      <c r="AN23">
        <v>0</v>
      </c>
      <c r="AO23">
        <v>0</v>
      </c>
      <c r="AP23">
        <v>0</v>
      </c>
      <c r="AQ23">
        <v>0</v>
      </c>
    </row>
    <row r="24" spans="1:43">
      <c r="A24" t="s">
        <v>251</v>
      </c>
      <c r="G24" t="s">
        <v>66</v>
      </c>
      <c r="H24" s="73">
        <v>0.39</v>
      </c>
      <c r="I24" s="46">
        <v>0</v>
      </c>
      <c r="J24" s="46">
        <v>4.7699999999999996</v>
      </c>
      <c r="K24" s="46">
        <v>48.13</v>
      </c>
      <c r="L24" s="46">
        <v>0</v>
      </c>
      <c r="M24" s="74">
        <v>0</v>
      </c>
      <c r="N24" s="73">
        <v>256.5</v>
      </c>
      <c r="O24" s="46">
        <v>434.03</v>
      </c>
      <c r="P24" s="46">
        <v>150</v>
      </c>
      <c r="Q24" s="46">
        <v>0</v>
      </c>
      <c r="R24" s="46">
        <v>0</v>
      </c>
      <c r="S24" s="74">
        <v>0</v>
      </c>
      <c r="W24">
        <v>0.39</v>
      </c>
      <c r="X24">
        <v>0</v>
      </c>
      <c r="Y24">
        <v>0</v>
      </c>
      <c r="Z24">
        <v>0</v>
      </c>
      <c r="AA24">
        <v>100</v>
      </c>
      <c r="AB24">
        <v>25</v>
      </c>
      <c r="AC24">
        <v>100</v>
      </c>
      <c r="AD24">
        <v>0</v>
      </c>
      <c r="AE24">
        <v>102.01</v>
      </c>
      <c r="AF24">
        <v>34.03</v>
      </c>
      <c r="AG24">
        <v>79.489999999999995</v>
      </c>
      <c r="AH24">
        <v>48.13</v>
      </c>
      <c r="AI24">
        <v>4.7699999999999996</v>
      </c>
      <c r="AJ24">
        <v>100</v>
      </c>
      <c r="AK24">
        <v>150</v>
      </c>
      <c r="AL24">
        <v>50</v>
      </c>
      <c r="AM24">
        <v>100</v>
      </c>
      <c r="AN24">
        <v>0</v>
      </c>
      <c r="AO24">
        <v>0</v>
      </c>
      <c r="AP24">
        <v>0</v>
      </c>
      <c r="AQ24">
        <v>0</v>
      </c>
    </row>
    <row r="25" spans="1:43">
      <c r="A25" t="s">
        <v>252</v>
      </c>
      <c r="G25" t="s">
        <v>67</v>
      </c>
      <c r="H25" s="73">
        <v>0.39</v>
      </c>
      <c r="I25" s="46">
        <v>0</v>
      </c>
      <c r="J25" s="46">
        <v>4.7699999999999996</v>
      </c>
      <c r="K25" s="46">
        <v>48.13</v>
      </c>
      <c r="L25" s="46">
        <v>0</v>
      </c>
      <c r="M25" s="74">
        <v>0</v>
      </c>
      <c r="N25" s="73">
        <v>256.5</v>
      </c>
      <c r="O25" s="46">
        <v>434.03</v>
      </c>
      <c r="P25" s="46">
        <v>150</v>
      </c>
      <c r="Q25" s="46">
        <v>0</v>
      </c>
      <c r="R25" s="46">
        <v>0</v>
      </c>
      <c r="S25" s="74">
        <v>0</v>
      </c>
      <c r="W25">
        <v>0.39</v>
      </c>
      <c r="X25">
        <v>0</v>
      </c>
      <c r="Y25">
        <v>0</v>
      </c>
      <c r="Z25">
        <v>0</v>
      </c>
      <c r="AA25">
        <v>100</v>
      </c>
      <c r="AB25">
        <v>25</v>
      </c>
      <c r="AC25">
        <v>100</v>
      </c>
      <c r="AD25">
        <v>0</v>
      </c>
      <c r="AE25">
        <v>102.01</v>
      </c>
      <c r="AF25">
        <v>34.03</v>
      </c>
      <c r="AG25">
        <v>79.489999999999995</v>
      </c>
      <c r="AH25">
        <v>48.13</v>
      </c>
      <c r="AI25">
        <v>4.7699999999999996</v>
      </c>
      <c r="AJ25">
        <v>100</v>
      </c>
      <c r="AK25">
        <v>150</v>
      </c>
      <c r="AL25">
        <v>50</v>
      </c>
      <c r="AM25">
        <v>100</v>
      </c>
      <c r="AN25">
        <v>0</v>
      </c>
      <c r="AO25">
        <v>0</v>
      </c>
      <c r="AP25">
        <v>0</v>
      </c>
      <c r="AQ25">
        <v>0</v>
      </c>
    </row>
    <row r="26" spans="1:43">
      <c r="A26" t="s">
        <v>253</v>
      </c>
      <c r="G26" t="s">
        <v>68</v>
      </c>
      <c r="H26" s="73">
        <v>0.39</v>
      </c>
      <c r="I26" s="46">
        <v>0</v>
      </c>
      <c r="J26" s="46">
        <v>4.7699999999999996</v>
      </c>
      <c r="K26" s="46">
        <v>48.13</v>
      </c>
      <c r="L26" s="46">
        <v>0</v>
      </c>
      <c r="M26" s="74">
        <v>0</v>
      </c>
      <c r="N26" s="73">
        <v>256.5</v>
      </c>
      <c r="O26" s="46">
        <v>434.03</v>
      </c>
      <c r="P26" s="46">
        <v>150</v>
      </c>
      <c r="Q26" s="46">
        <v>0</v>
      </c>
      <c r="R26" s="46">
        <v>0</v>
      </c>
      <c r="S26" s="74">
        <v>0</v>
      </c>
      <c r="W26">
        <v>0.39</v>
      </c>
      <c r="X26">
        <v>0</v>
      </c>
      <c r="Y26">
        <v>0</v>
      </c>
      <c r="Z26">
        <v>0</v>
      </c>
      <c r="AA26">
        <v>100</v>
      </c>
      <c r="AB26">
        <v>25</v>
      </c>
      <c r="AC26">
        <v>100</v>
      </c>
      <c r="AD26">
        <v>0</v>
      </c>
      <c r="AE26">
        <v>102.01</v>
      </c>
      <c r="AF26">
        <v>34.03</v>
      </c>
      <c r="AG26">
        <v>79.489999999999995</v>
      </c>
      <c r="AH26">
        <v>48.13</v>
      </c>
      <c r="AI26">
        <v>4.7699999999999996</v>
      </c>
      <c r="AJ26">
        <v>100</v>
      </c>
      <c r="AK26">
        <v>150</v>
      </c>
      <c r="AL26">
        <v>50</v>
      </c>
      <c r="AM26">
        <v>100</v>
      </c>
      <c r="AN26">
        <v>0</v>
      </c>
      <c r="AO26">
        <v>0</v>
      </c>
      <c r="AP26">
        <v>0</v>
      </c>
      <c r="AQ26">
        <v>0</v>
      </c>
    </row>
    <row r="27" spans="1:43">
      <c r="A27" t="s">
        <v>254</v>
      </c>
      <c r="G27" t="s">
        <v>69</v>
      </c>
      <c r="H27" s="73">
        <v>0.53</v>
      </c>
      <c r="I27" s="46">
        <v>0</v>
      </c>
      <c r="J27" s="46">
        <v>4.7699999999999996</v>
      </c>
      <c r="K27" s="46">
        <v>48.13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0.53</v>
      </c>
      <c r="X27">
        <v>182.66</v>
      </c>
      <c r="Y27">
        <v>0</v>
      </c>
      <c r="Z27">
        <v>0</v>
      </c>
      <c r="AA27">
        <v>0</v>
      </c>
      <c r="AB27">
        <v>25</v>
      </c>
      <c r="AC27">
        <v>100</v>
      </c>
      <c r="AD27">
        <v>0</v>
      </c>
      <c r="AE27">
        <v>0</v>
      </c>
      <c r="AF27">
        <v>0</v>
      </c>
      <c r="AG27">
        <v>0</v>
      </c>
      <c r="AH27">
        <v>48.13</v>
      </c>
      <c r="AI27">
        <v>4.7699999999999996</v>
      </c>
      <c r="AJ27">
        <v>100</v>
      </c>
      <c r="AK27">
        <v>150</v>
      </c>
      <c r="AL27">
        <v>50</v>
      </c>
      <c r="AM27">
        <v>100</v>
      </c>
      <c r="AN27">
        <v>0</v>
      </c>
      <c r="AO27">
        <v>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3">
        <v>0.53</v>
      </c>
      <c r="I28" s="46">
        <v>0</v>
      </c>
      <c r="J28" s="46">
        <v>4.7699999999999996</v>
      </c>
      <c r="K28" s="46">
        <v>48.13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0.53</v>
      </c>
      <c r="X28">
        <v>182.66</v>
      </c>
      <c r="Y28">
        <v>0</v>
      </c>
      <c r="Z28">
        <v>0</v>
      </c>
      <c r="AA28">
        <v>0</v>
      </c>
      <c r="AB28">
        <v>25</v>
      </c>
      <c r="AC28">
        <v>100</v>
      </c>
      <c r="AD28">
        <v>0</v>
      </c>
      <c r="AE28">
        <v>0</v>
      </c>
      <c r="AF28">
        <v>0</v>
      </c>
      <c r="AG28">
        <v>0</v>
      </c>
      <c r="AH28">
        <v>48.13</v>
      </c>
      <c r="AI28">
        <v>4.7699999999999996</v>
      </c>
      <c r="AJ28">
        <v>100</v>
      </c>
      <c r="AK28">
        <v>150</v>
      </c>
      <c r="AL28">
        <v>50</v>
      </c>
      <c r="AM28">
        <v>100</v>
      </c>
      <c r="AN28">
        <v>0</v>
      </c>
      <c r="AO28">
        <v>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3">
        <v>0.53</v>
      </c>
      <c r="I29" s="46">
        <v>0</v>
      </c>
      <c r="J29" s="46">
        <v>4.7699999999999996</v>
      </c>
      <c r="K29" s="46">
        <v>48.13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0.53</v>
      </c>
      <c r="X29">
        <v>182.66</v>
      </c>
      <c r="Y29">
        <v>0</v>
      </c>
      <c r="Z29">
        <v>0</v>
      </c>
      <c r="AA29">
        <v>0</v>
      </c>
      <c r="AB29">
        <v>25</v>
      </c>
      <c r="AC29">
        <v>100</v>
      </c>
      <c r="AD29">
        <v>0</v>
      </c>
      <c r="AE29">
        <v>0</v>
      </c>
      <c r="AF29">
        <v>0</v>
      </c>
      <c r="AG29">
        <v>0</v>
      </c>
      <c r="AH29">
        <v>48.13</v>
      </c>
      <c r="AI29">
        <v>4.7699999999999996</v>
      </c>
      <c r="AJ29">
        <v>100</v>
      </c>
      <c r="AK29">
        <v>150</v>
      </c>
      <c r="AL29">
        <v>50</v>
      </c>
      <c r="AM29">
        <v>100</v>
      </c>
      <c r="AN29">
        <v>0</v>
      </c>
      <c r="AO29">
        <v>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3">
        <v>0.53</v>
      </c>
      <c r="I30" s="46">
        <v>0</v>
      </c>
      <c r="J30" s="46">
        <v>4.7699999999999996</v>
      </c>
      <c r="K30" s="46">
        <v>48.13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0.53</v>
      </c>
      <c r="X30">
        <v>182.66</v>
      </c>
      <c r="Y30">
        <v>0</v>
      </c>
      <c r="Z30">
        <v>0</v>
      </c>
      <c r="AA30">
        <v>0</v>
      </c>
      <c r="AB30">
        <v>25</v>
      </c>
      <c r="AC30">
        <v>100</v>
      </c>
      <c r="AD30">
        <v>0</v>
      </c>
      <c r="AE30">
        <v>0</v>
      </c>
      <c r="AF30">
        <v>0</v>
      </c>
      <c r="AG30">
        <v>0</v>
      </c>
      <c r="AH30">
        <v>48.13</v>
      </c>
      <c r="AI30">
        <v>4.7699999999999996</v>
      </c>
      <c r="AJ30">
        <v>100</v>
      </c>
      <c r="AK30">
        <v>150</v>
      </c>
      <c r="AL30">
        <v>50</v>
      </c>
      <c r="AM30">
        <v>100</v>
      </c>
      <c r="AN30">
        <v>0</v>
      </c>
      <c r="AO30">
        <v>0</v>
      </c>
      <c r="AP30">
        <v>0</v>
      </c>
      <c r="AQ30">
        <v>0</v>
      </c>
    </row>
    <row r="31" spans="1:43">
      <c r="A31" t="s">
        <v>274</v>
      </c>
      <c r="G31" t="s">
        <v>73</v>
      </c>
      <c r="H31" s="73">
        <v>0.57999999999999996</v>
      </c>
      <c r="I31" s="46">
        <v>0</v>
      </c>
      <c r="J31" s="46">
        <v>4.6900000000000004</v>
      </c>
      <c r="K31" s="46">
        <v>48.13</v>
      </c>
      <c r="L31" s="46">
        <v>0.26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0.57999999999999996</v>
      </c>
      <c r="X31">
        <v>182.66</v>
      </c>
      <c r="Y31">
        <v>0</v>
      </c>
      <c r="Z31">
        <v>0</v>
      </c>
      <c r="AA31">
        <v>0</v>
      </c>
      <c r="AB31">
        <v>25</v>
      </c>
      <c r="AC31">
        <v>100</v>
      </c>
      <c r="AD31">
        <v>0.26</v>
      </c>
      <c r="AE31">
        <v>0</v>
      </c>
      <c r="AF31">
        <v>0</v>
      </c>
      <c r="AG31">
        <v>0</v>
      </c>
      <c r="AH31">
        <v>48.13</v>
      </c>
      <c r="AI31">
        <v>4.6900000000000004</v>
      </c>
      <c r="AJ31">
        <v>100</v>
      </c>
      <c r="AK31">
        <v>150</v>
      </c>
      <c r="AL31">
        <v>50</v>
      </c>
      <c r="AM31">
        <v>100</v>
      </c>
      <c r="AN31">
        <v>0</v>
      </c>
      <c r="AO31">
        <v>0</v>
      </c>
      <c r="AP31">
        <v>0</v>
      </c>
      <c r="AQ31">
        <v>0</v>
      </c>
    </row>
    <row r="32" spans="1:43">
      <c r="A32" t="s">
        <v>275</v>
      </c>
      <c r="G32" t="s">
        <v>74</v>
      </c>
      <c r="H32" s="73">
        <v>0.57999999999999996</v>
      </c>
      <c r="I32" s="46">
        <v>0</v>
      </c>
      <c r="J32" s="46">
        <v>4.6900000000000004</v>
      </c>
      <c r="K32" s="46">
        <v>48.13</v>
      </c>
      <c r="L32" s="46">
        <v>0.56999999999999995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0.57999999999999996</v>
      </c>
      <c r="X32">
        <v>182.66</v>
      </c>
      <c r="Y32">
        <v>0</v>
      </c>
      <c r="Z32">
        <v>0</v>
      </c>
      <c r="AA32">
        <v>0</v>
      </c>
      <c r="AB32">
        <v>25</v>
      </c>
      <c r="AC32">
        <v>100</v>
      </c>
      <c r="AD32">
        <v>0.56999999999999995</v>
      </c>
      <c r="AE32">
        <v>0</v>
      </c>
      <c r="AF32">
        <v>0</v>
      </c>
      <c r="AG32">
        <v>0</v>
      </c>
      <c r="AH32">
        <v>48.13</v>
      </c>
      <c r="AI32">
        <v>4.6900000000000004</v>
      </c>
      <c r="AJ32">
        <v>100</v>
      </c>
      <c r="AK32">
        <v>150</v>
      </c>
      <c r="AL32">
        <v>50</v>
      </c>
      <c r="AM32">
        <v>100</v>
      </c>
      <c r="AN32">
        <v>0</v>
      </c>
      <c r="AO32">
        <v>0</v>
      </c>
      <c r="AP32">
        <v>0</v>
      </c>
      <c r="AQ32">
        <v>0</v>
      </c>
    </row>
    <row r="33" spans="1:43">
      <c r="A33" t="s">
        <v>276</v>
      </c>
      <c r="G33" t="s">
        <v>75</v>
      </c>
      <c r="H33" s="73">
        <v>0.57999999999999996</v>
      </c>
      <c r="I33" s="46">
        <v>0</v>
      </c>
      <c r="J33" s="46">
        <v>4.6900000000000004</v>
      </c>
      <c r="K33" s="46">
        <v>48.13</v>
      </c>
      <c r="L33" s="46">
        <v>1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0.57999999999999996</v>
      </c>
      <c r="X33">
        <v>182.66</v>
      </c>
      <c r="Y33">
        <v>0</v>
      </c>
      <c r="Z33">
        <v>0</v>
      </c>
      <c r="AA33">
        <v>0</v>
      </c>
      <c r="AB33">
        <v>25</v>
      </c>
      <c r="AC33">
        <v>100</v>
      </c>
      <c r="AD33">
        <v>1</v>
      </c>
      <c r="AE33">
        <v>0</v>
      </c>
      <c r="AF33">
        <v>0</v>
      </c>
      <c r="AG33">
        <v>0</v>
      </c>
      <c r="AH33">
        <v>48.13</v>
      </c>
      <c r="AI33">
        <v>4.6900000000000004</v>
      </c>
      <c r="AJ33">
        <v>100</v>
      </c>
      <c r="AK33">
        <v>150</v>
      </c>
      <c r="AL33">
        <v>50</v>
      </c>
      <c r="AM33">
        <v>100</v>
      </c>
      <c r="AN33">
        <v>0</v>
      </c>
      <c r="AO33">
        <v>0</v>
      </c>
      <c r="AP33">
        <v>0</v>
      </c>
      <c r="AQ33">
        <v>0</v>
      </c>
    </row>
    <row r="34" spans="1:43">
      <c r="A34" t="s">
        <v>277</v>
      </c>
      <c r="G34" t="s">
        <v>76</v>
      </c>
      <c r="H34" s="73">
        <v>0.57999999999999996</v>
      </c>
      <c r="I34" s="46">
        <v>0</v>
      </c>
      <c r="J34" s="46">
        <v>4.6900000000000004</v>
      </c>
      <c r="K34" s="46">
        <v>48.13</v>
      </c>
      <c r="L34" s="46">
        <v>1.53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0.57999999999999996</v>
      </c>
      <c r="X34">
        <v>182.66</v>
      </c>
      <c r="Y34">
        <v>0</v>
      </c>
      <c r="Z34">
        <v>0</v>
      </c>
      <c r="AA34">
        <v>0</v>
      </c>
      <c r="AB34">
        <v>25</v>
      </c>
      <c r="AC34">
        <v>100</v>
      </c>
      <c r="AD34">
        <v>1.53</v>
      </c>
      <c r="AE34">
        <v>0</v>
      </c>
      <c r="AF34">
        <v>0</v>
      </c>
      <c r="AG34">
        <v>0</v>
      </c>
      <c r="AH34">
        <v>48.13</v>
      </c>
      <c r="AI34">
        <v>4.6900000000000004</v>
      </c>
      <c r="AJ34">
        <v>100</v>
      </c>
      <c r="AK34">
        <v>150</v>
      </c>
      <c r="AL34">
        <v>50</v>
      </c>
      <c r="AM34">
        <v>100</v>
      </c>
      <c r="AN34">
        <v>0</v>
      </c>
      <c r="AO34">
        <v>0</v>
      </c>
      <c r="AP34">
        <v>0</v>
      </c>
      <c r="AQ34">
        <v>0</v>
      </c>
    </row>
    <row r="35" spans="1:43">
      <c r="A35" t="s">
        <v>279</v>
      </c>
      <c r="G35" t="s">
        <v>77</v>
      </c>
      <c r="H35" s="73">
        <v>0.96</v>
      </c>
      <c r="I35" s="46">
        <v>0</v>
      </c>
      <c r="J35" s="46">
        <v>4.6900000000000004</v>
      </c>
      <c r="K35" s="46">
        <v>48.13</v>
      </c>
      <c r="L35" s="46">
        <v>2.11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0.96</v>
      </c>
      <c r="X35">
        <v>182.66</v>
      </c>
      <c r="Y35">
        <v>0</v>
      </c>
      <c r="Z35">
        <v>0</v>
      </c>
      <c r="AA35">
        <v>0</v>
      </c>
      <c r="AB35">
        <v>25</v>
      </c>
      <c r="AC35">
        <v>100</v>
      </c>
      <c r="AD35">
        <v>2.11</v>
      </c>
      <c r="AE35">
        <v>0</v>
      </c>
      <c r="AF35">
        <v>0</v>
      </c>
      <c r="AG35">
        <v>0</v>
      </c>
      <c r="AH35">
        <v>48.13</v>
      </c>
      <c r="AI35">
        <v>4.6900000000000004</v>
      </c>
      <c r="AJ35">
        <v>100</v>
      </c>
      <c r="AK35">
        <v>150</v>
      </c>
      <c r="AL35">
        <v>50</v>
      </c>
      <c r="AM35">
        <v>100</v>
      </c>
      <c r="AN35">
        <v>0</v>
      </c>
      <c r="AO35">
        <v>0</v>
      </c>
      <c r="AP35">
        <v>0</v>
      </c>
      <c r="AQ35">
        <v>0</v>
      </c>
    </row>
    <row r="36" spans="1:43">
      <c r="A36" t="s">
        <v>309</v>
      </c>
      <c r="G36" t="s">
        <v>78</v>
      </c>
      <c r="H36" s="73">
        <v>0.96</v>
      </c>
      <c r="I36" s="46">
        <v>0</v>
      </c>
      <c r="J36" s="46">
        <v>4.6900000000000004</v>
      </c>
      <c r="K36" s="46">
        <v>48.13</v>
      </c>
      <c r="L36" s="46">
        <v>2.74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0.96</v>
      </c>
      <c r="X36">
        <v>182.66</v>
      </c>
      <c r="Y36">
        <v>0</v>
      </c>
      <c r="Z36">
        <v>0</v>
      </c>
      <c r="AA36">
        <v>0</v>
      </c>
      <c r="AB36">
        <v>25</v>
      </c>
      <c r="AC36">
        <v>100</v>
      </c>
      <c r="AD36">
        <v>2.74</v>
      </c>
      <c r="AE36">
        <v>0</v>
      </c>
      <c r="AF36">
        <v>0</v>
      </c>
      <c r="AG36">
        <v>0</v>
      </c>
      <c r="AH36">
        <v>48.13</v>
      </c>
      <c r="AI36">
        <v>4.6900000000000004</v>
      </c>
      <c r="AJ36">
        <v>100</v>
      </c>
      <c r="AK36">
        <v>150</v>
      </c>
      <c r="AL36">
        <v>50</v>
      </c>
      <c r="AM36">
        <v>100</v>
      </c>
      <c r="AN36">
        <v>0</v>
      </c>
      <c r="AO36">
        <v>0</v>
      </c>
      <c r="AP36">
        <v>0</v>
      </c>
      <c r="AQ36">
        <v>0</v>
      </c>
    </row>
    <row r="37" spans="1:43">
      <c r="A37" t="s">
        <v>310</v>
      </c>
      <c r="G37" t="s">
        <v>79</v>
      </c>
      <c r="H37" s="73">
        <v>0.96</v>
      </c>
      <c r="I37" s="46">
        <v>0</v>
      </c>
      <c r="J37" s="46">
        <v>4.6900000000000004</v>
      </c>
      <c r="K37" s="46">
        <v>48.13</v>
      </c>
      <c r="L37" s="46">
        <v>3.36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0.96</v>
      </c>
      <c r="X37">
        <v>182.66</v>
      </c>
      <c r="Y37">
        <v>0</v>
      </c>
      <c r="Z37">
        <v>0</v>
      </c>
      <c r="AA37">
        <v>0</v>
      </c>
      <c r="AB37">
        <v>25</v>
      </c>
      <c r="AC37">
        <v>100</v>
      </c>
      <c r="AD37">
        <v>3.36</v>
      </c>
      <c r="AE37">
        <v>0</v>
      </c>
      <c r="AF37">
        <v>0</v>
      </c>
      <c r="AG37">
        <v>0</v>
      </c>
      <c r="AH37">
        <v>48.13</v>
      </c>
      <c r="AI37">
        <v>4.6900000000000004</v>
      </c>
      <c r="AJ37">
        <v>100</v>
      </c>
      <c r="AK37">
        <v>150</v>
      </c>
      <c r="AL37">
        <v>50</v>
      </c>
      <c r="AM37">
        <v>100</v>
      </c>
      <c r="AN37">
        <v>0</v>
      </c>
      <c r="AO37">
        <v>0</v>
      </c>
      <c r="AP37">
        <v>0</v>
      </c>
      <c r="AQ37">
        <v>0</v>
      </c>
    </row>
    <row r="38" spans="1:43">
      <c r="A38" t="s">
        <v>311</v>
      </c>
      <c r="G38" t="s">
        <v>80</v>
      </c>
      <c r="H38" s="73">
        <v>0.96</v>
      </c>
      <c r="I38" s="46">
        <v>0</v>
      </c>
      <c r="J38" s="46">
        <v>4.6900000000000004</v>
      </c>
      <c r="K38" s="46">
        <v>48.13</v>
      </c>
      <c r="L38" s="46">
        <v>4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0.96</v>
      </c>
      <c r="X38">
        <v>182.66</v>
      </c>
      <c r="Y38">
        <v>0</v>
      </c>
      <c r="Z38">
        <v>0</v>
      </c>
      <c r="AA38">
        <v>0</v>
      </c>
      <c r="AB38">
        <v>25</v>
      </c>
      <c r="AC38">
        <v>100</v>
      </c>
      <c r="AD38">
        <v>4</v>
      </c>
      <c r="AE38">
        <v>0</v>
      </c>
      <c r="AF38">
        <v>0</v>
      </c>
      <c r="AG38">
        <v>0</v>
      </c>
      <c r="AH38">
        <v>48.13</v>
      </c>
      <c r="AI38">
        <v>4.6900000000000004</v>
      </c>
      <c r="AJ38">
        <v>100</v>
      </c>
      <c r="AK38">
        <v>150</v>
      </c>
      <c r="AL38">
        <v>50</v>
      </c>
      <c r="AM38">
        <v>100</v>
      </c>
      <c r="AN38">
        <v>0</v>
      </c>
      <c r="AO38">
        <v>0</v>
      </c>
      <c r="AP38">
        <v>0</v>
      </c>
      <c r="AQ38">
        <v>0</v>
      </c>
    </row>
    <row r="39" spans="1:43">
      <c r="A39" t="s">
        <v>312</v>
      </c>
      <c r="G39" t="s">
        <v>81</v>
      </c>
      <c r="H39" s="73">
        <v>0.96</v>
      </c>
      <c r="I39" s="46">
        <v>0</v>
      </c>
      <c r="J39" s="46">
        <v>4.6900000000000004</v>
      </c>
      <c r="K39" s="46">
        <v>101.08</v>
      </c>
      <c r="L39" s="46">
        <v>4.33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0.96</v>
      </c>
      <c r="X39">
        <v>182.66</v>
      </c>
      <c r="Y39">
        <v>0</v>
      </c>
      <c r="Z39">
        <v>0</v>
      </c>
      <c r="AA39">
        <v>0</v>
      </c>
      <c r="AB39">
        <v>25</v>
      </c>
      <c r="AC39">
        <v>100</v>
      </c>
      <c r="AD39">
        <v>4.33</v>
      </c>
      <c r="AE39">
        <v>0</v>
      </c>
      <c r="AF39">
        <v>0</v>
      </c>
      <c r="AG39">
        <v>0</v>
      </c>
      <c r="AH39">
        <v>48.13</v>
      </c>
      <c r="AI39">
        <v>4.6900000000000004</v>
      </c>
      <c r="AJ39">
        <v>100</v>
      </c>
      <c r="AK39">
        <v>150</v>
      </c>
      <c r="AL39">
        <v>50</v>
      </c>
      <c r="AM39">
        <v>100</v>
      </c>
      <c r="AN39">
        <v>24.07</v>
      </c>
      <c r="AO39">
        <v>0</v>
      </c>
      <c r="AP39">
        <v>28.88</v>
      </c>
      <c r="AQ39">
        <v>0</v>
      </c>
    </row>
    <row r="40" spans="1:43">
      <c r="A40" t="s">
        <v>329</v>
      </c>
      <c r="G40" t="s">
        <v>82</v>
      </c>
      <c r="H40" s="73">
        <v>0.96</v>
      </c>
      <c r="I40" s="46">
        <v>0</v>
      </c>
      <c r="J40" s="46">
        <v>4.6900000000000004</v>
      </c>
      <c r="K40" s="46">
        <v>101.08</v>
      </c>
      <c r="L40" s="46">
        <v>4.33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0.96</v>
      </c>
      <c r="X40">
        <v>182.66</v>
      </c>
      <c r="Y40">
        <v>0</v>
      </c>
      <c r="Z40">
        <v>0</v>
      </c>
      <c r="AA40">
        <v>0</v>
      </c>
      <c r="AB40">
        <v>25</v>
      </c>
      <c r="AC40">
        <v>100</v>
      </c>
      <c r="AD40">
        <v>4.33</v>
      </c>
      <c r="AE40">
        <v>0</v>
      </c>
      <c r="AF40">
        <v>0</v>
      </c>
      <c r="AG40">
        <v>0</v>
      </c>
      <c r="AH40">
        <v>48.13</v>
      </c>
      <c r="AI40">
        <v>4.6900000000000004</v>
      </c>
      <c r="AJ40">
        <v>100</v>
      </c>
      <c r="AK40">
        <v>150</v>
      </c>
      <c r="AL40">
        <v>50</v>
      </c>
      <c r="AM40">
        <v>100</v>
      </c>
      <c r="AN40">
        <v>24.07</v>
      </c>
      <c r="AO40">
        <v>0</v>
      </c>
      <c r="AP40">
        <v>28.88</v>
      </c>
      <c r="AQ40">
        <v>0</v>
      </c>
    </row>
    <row r="41" spans="1:43">
      <c r="A41" t="s">
        <v>330</v>
      </c>
      <c r="G41" t="s">
        <v>83</v>
      </c>
      <c r="H41" s="73">
        <v>0.96</v>
      </c>
      <c r="I41" s="46">
        <v>0</v>
      </c>
      <c r="J41" s="46">
        <v>4.6900000000000004</v>
      </c>
      <c r="K41" s="46">
        <v>101.08</v>
      </c>
      <c r="L41" s="46">
        <v>4.33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0.96</v>
      </c>
      <c r="X41">
        <v>182.66</v>
      </c>
      <c r="Y41">
        <v>0</v>
      </c>
      <c r="Z41">
        <v>0</v>
      </c>
      <c r="AA41">
        <v>0</v>
      </c>
      <c r="AB41">
        <v>25</v>
      </c>
      <c r="AC41">
        <v>100</v>
      </c>
      <c r="AD41">
        <v>4.33</v>
      </c>
      <c r="AE41">
        <v>0</v>
      </c>
      <c r="AF41">
        <v>0</v>
      </c>
      <c r="AG41">
        <v>0</v>
      </c>
      <c r="AH41">
        <v>48.13</v>
      </c>
      <c r="AI41">
        <v>4.6900000000000004</v>
      </c>
      <c r="AJ41">
        <v>100</v>
      </c>
      <c r="AK41">
        <v>150</v>
      </c>
      <c r="AL41">
        <v>50</v>
      </c>
      <c r="AM41">
        <v>100</v>
      </c>
      <c r="AN41">
        <v>24.07</v>
      </c>
      <c r="AO41">
        <v>0</v>
      </c>
      <c r="AP41">
        <v>28.88</v>
      </c>
      <c r="AQ41">
        <v>0</v>
      </c>
    </row>
    <row r="42" spans="1:43">
      <c r="A42" t="s">
        <v>331</v>
      </c>
      <c r="G42" t="s">
        <v>84</v>
      </c>
      <c r="H42" s="73">
        <v>0.96</v>
      </c>
      <c r="I42" s="46">
        <v>0</v>
      </c>
      <c r="J42" s="46">
        <v>4.6900000000000004</v>
      </c>
      <c r="K42" s="46">
        <v>101.08</v>
      </c>
      <c r="L42" s="46">
        <v>4.33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0.96</v>
      </c>
      <c r="X42">
        <v>182.66</v>
      </c>
      <c r="Y42">
        <v>0</v>
      </c>
      <c r="Z42">
        <v>0</v>
      </c>
      <c r="AA42">
        <v>0</v>
      </c>
      <c r="AB42">
        <v>25</v>
      </c>
      <c r="AC42">
        <v>100</v>
      </c>
      <c r="AD42">
        <v>4.33</v>
      </c>
      <c r="AE42">
        <v>0</v>
      </c>
      <c r="AF42">
        <v>0</v>
      </c>
      <c r="AG42">
        <v>0</v>
      </c>
      <c r="AH42">
        <v>48.13</v>
      </c>
      <c r="AI42">
        <v>4.6900000000000004</v>
      </c>
      <c r="AJ42">
        <v>100</v>
      </c>
      <c r="AK42">
        <v>150</v>
      </c>
      <c r="AL42">
        <v>50</v>
      </c>
      <c r="AM42">
        <v>100</v>
      </c>
      <c r="AN42">
        <v>24.07</v>
      </c>
      <c r="AO42">
        <v>0</v>
      </c>
      <c r="AP42">
        <v>28.88</v>
      </c>
      <c r="AQ42">
        <v>0</v>
      </c>
    </row>
    <row r="43" spans="1:43">
      <c r="A43" t="s">
        <v>337</v>
      </c>
      <c r="G43" t="s">
        <v>85</v>
      </c>
      <c r="H43" s="73">
        <v>0.96</v>
      </c>
      <c r="I43" s="46">
        <v>0</v>
      </c>
      <c r="J43" s="46">
        <v>4.59</v>
      </c>
      <c r="K43" s="46">
        <v>101.08</v>
      </c>
      <c r="L43" s="46">
        <v>4.33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0.96</v>
      </c>
      <c r="X43">
        <v>182.66</v>
      </c>
      <c r="Y43">
        <v>0</v>
      </c>
      <c r="Z43">
        <v>0</v>
      </c>
      <c r="AA43">
        <v>0</v>
      </c>
      <c r="AB43">
        <v>25</v>
      </c>
      <c r="AC43">
        <v>100</v>
      </c>
      <c r="AD43">
        <v>4.33</v>
      </c>
      <c r="AE43">
        <v>0</v>
      </c>
      <c r="AF43">
        <v>0</v>
      </c>
      <c r="AG43">
        <v>0</v>
      </c>
      <c r="AH43">
        <v>48.13</v>
      </c>
      <c r="AI43">
        <v>4.59</v>
      </c>
      <c r="AJ43">
        <v>100</v>
      </c>
      <c r="AK43">
        <v>150</v>
      </c>
      <c r="AL43">
        <v>50</v>
      </c>
      <c r="AM43">
        <v>100</v>
      </c>
      <c r="AN43">
        <v>24.07</v>
      </c>
      <c r="AO43">
        <v>0</v>
      </c>
      <c r="AP43">
        <v>28.88</v>
      </c>
      <c r="AQ43">
        <v>0</v>
      </c>
    </row>
    <row r="44" spans="1:43">
      <c r="A44" t="s">
        <v>339</v>
      </c>
      <c r="G44" t="s">
        <v>86</v>
      </c>
      <c r="H44" s="73">
        <v>0.96</v>
      </c>
      <c r="I44" s="46">
        <v>0</v>
      </c>
      <c r="J44" s="46">
        <v>4.59</v>
      </c>
      <c r="K44" s="46">
        <v>101.08</v>
      </c>
      <c r="L44" s="46">
        <v>4.33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0.96</v>
      </c>
      <c r="X44">
        <v>182.66</v>
      </c>
      <c r="Y44">
        <v>0</v>
      </c>
      <c r="Z44">
        <v>0</v>
      </c>
      <c r="AA44">
        <v>0</v>
      </c>
      <c r="AB44">
        <v>25</v>
      </c>
      <c r="AC44">
        <v>100</v>
      </c>
      <c r="AD44">
        <v>4.33</v>
      </c>
      <c r="AE44">
        <v>0</v>
      </c>
      <c r="AF44">
        <v>0</v>
      </c>
      <c r="AG44">
        <v>0</v>
      </c>
      <c r="AH44">
        <v>48.13</v>
      </c>
      <c r="AI44">
        <v>4.59</v>
      </c>
      <c r="AJ44">
        <v>100</v>
      </c>
      <c r="AK44">
        <v>150</v>
      </c>
      <c r="AL44">
        <v>50</v>
      </c>
      <c r="AM44">
        <v>100</v>
      </c>
      <c r="AN44">
        <v>24.07</v>
      </c>
      <c r="AO44">
        <v>0</v>
      </c>
      <c r="AP44">
        <v>28.88</v>
      </c>
      <c r="AQ44">
        <v>0</v>
      </c>
    </row>
    <row r="45" spans="1:43">
      <c r="A45" t="s">
        <v>358</v>
      </c>
      <c r="G45" t="s">
        <v>87</v>
      </c>
      <c r="H45" s="73">
        <v>0.96</v>
      </c>
      <c r="I45" s="46">
        <v>0</v>
      </c>
      <c r="J45" s="46">
        <v>4.59</v>
      </c>
      <c r="K45" s="46">
        <v>101.08</v>
      </c>
      <c r="L45" s="46">
        <v>4.33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0.96</v>
      </c>
      <c r="X45">
        <v>182.66</v>
      </c>
      <c r="Y45">
        <v>0</v>
      </c>
      <c r="Z45">
        <v>0</v>
      </c>
      <c r="AA45">
        <v>0</v>
      </c>
      <c r="AB45">
        <v>25</v>
      </c>
      <c r="AC45">
        <v>100</v>
      </c>
      <c r="AD45">
        <v>4.33</v>
      </c>
      <c r="AE45">
        <v>0</v>
      </c>
      <c r="AF45">
        <v>0</v>
      </c>
      <c r="AG45">
        <v>0</v>
      </c>
      <c r="AH45">
        <v>48.13</v>
      </c>
      <c r="AI45">
        <v>4.59</v>
      </c>
      <c r="AJ45">
        <v>100</v>
      </c>
      <c r="AK45">
        <v>150</v>
      </c>
      <c r="AL45">
        <v>50</v>
      </c>
      <c r="AM45">
        <v>100</v>
      </c>
      <c r="AN45">
        <v>24.07</v>
      </c>
      <c r="AO45">
        <v>0</v>
      </c>
      <c r="AP45">
        <v>28.88</v>
      </c>
      <c r="AQ45">
        <v>0</v>
      </c>
    </row>
    <row r="46" spans="1:43">
      <c r="A46" t="s">
        <v>359</v>
      </c>
      <c r="G46" t="s">
        <v>88</v>
      </c>
      <c r="H46" s="73">
        <v>0.96</v>
      </c>
      <c r="I46" s="46">
        <v>0</v>
      </c>
      <c r="J46" s="46">
        <v>4.59</v>
      </c>
      <c r="K46" s="46">
        <v>101.08</v>
      </c>
      <c r="L46" s="46">
        <v>4.33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0.96</v>
      </c>
      <c r="X46">
        <v>182.66</v>
      </c>
      <c r="Y46">
        <v>0</v>
      </c>
      <c r="Z46">
        <v>0</v>
      </c>
      <c r="AA46">
        <v>0</v>
      </c>
      <c r="AB46">
        <v>25</v>
      </c>
      <c r="AC46">
        <v>100</v>
      </c>
      <c r="AD46">
        <v>4.33</v>
      </c>
      <c r="AE46">
        <v>0</v>
      </c>
      <c r="AF46">
        <v>0</v>
      </c>
      <c r="AG46">
        <v>0</v>
      </c>
      <c r="AH46">
        <v>48.13</v>
      </c>
      <c r="AI46">
        <v>4.59</v>
      </c>
      <c r="AJ46">
        <v>100</v>
      </c>
      <c r="AK46">
        <v>150</v>
      </c>
      <c r="AL46">
        <v>50</v>
      </c>
      <c r="AM46">
        <v>100</v>
      </c>
      <c r="AN46">
        <v>24.07</v>
      </c>
      <c r="AO46">
        <v>0</v>
      </c>
      <c r="AP46">
        <v>28.88</v>
      </c>
      <c r="AQ46">
        <v>0</v>
      </c>
    </row>
    <row r="47" spans="1:43">
      <c r="A47" t="s">
        <v>360</v>
      </c>
      <c r="G47" t="s">
        <v>89</v>
      </c>
      <c r="H47" s="73">
        <v>0.96</v>
      </c>
      <c r="I47" s="46">
        <v>0</v>
      </c>
      <c r="J47" s="46">
        <v>4.59</v>
      </c>
      <c r="K47" s="46">
        <v>62.86</v>
      </c>
      <c r="L47" s="46">
        <v>4.33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0.96</v>
      </c>
      <c r="X47">
        <v>182.66</v>
      </c>
      <c r="Y47">
        <v>0</v>
      </c>
      <c r="Z47">
        <v>0</v>
      </c>
      <c r="AA47">
        <v>0</v>
      </c>
      <c r="AB47">
        <v>25</v>
      </c>
      <c r="AC47">
        <v>100</v>
      </c>
      <c r="AD47">
        <v>4.33</v>
      </c>
      <c r="AE47">
        <v>0</v>
      </c>
      <c r="AF47">
        <v>0</v>
      </c>
      <c r="AG47">
        <v>0</v>
      </c>
      <c r="AH47">
        <v>48.13</v>
      </c>
      <c r="AI47">
        <v>4.59</v>
      </c>
      <c r="AJ47">
        <v>100</v>
      </c>
      <c r="AK47">
        <v>150</v>
      </c>
      <c r="AL47">
        <v>50</v>
      </c>
      <c r="AM47">
        <v>100</v>
      </c>
      <c r="AN47">
        <v>0</v>
      </c>
      <c r="AO47">
        <v>14.73</v>
      </c>
      <c r="AP47">
        <v>0</v>
      </c>
      <c r="AQ47">
        <v>0</v>
      </c>
    </row>
    <row r="48" spans="1:43">
      <c r="A48" t="s">
        <v>364</v>
      </c>
      <c r="G48" t="s">
        <v>90</v>
      </c>
      <c r="H48" s="73">
        <v>0.96</v>
      </c>
      <c r="I48" s="46">
        <v>0</v>
      </c>
      <c r="J48" s="46">
        <v>4.59</v>
      </c>
      <c r="K48" s="46">
        <v>62.86</v>
      </c>
      <c r="L48" s="46">
        <v>5.2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0.96</v>
      </c>
      <c r="X48">
        <v>182.66</v>
      </c>
      <c r="Y48">
        <v>0</v>
      </c>
      <c r="Z48">
        <v>0</v>
      </c>
      <c r="AA48">
        <v>0</v>
      </c>
      <c r="AB48">
        <v>25</v>
      </c>
      <c r="AC48">
        <v>100</v>
      </c>
      <c r="AD48">
        <v>5.2</v>
      </c>
      <c r="AE48">
        <v>0</v>
      </c>
      <c r="AF48">
        <v>0</v>
      </c>
      <c r="AG48">
        <v>0</v>
      </c>
      <c r="AH48">
        <v>48.13</v>
      </c>
      <c r="AI48">
        <v>4.59</v>
      </c>
      <c r="AJ48">
        <v>100</v>
      </c>
      <c r="AK48">
        <v>150</v>
      </c>
      <c r="AL48">
        <v>50</v>
      </c>
      <c r="AM48">
        <v>100</v>
      </c>
      <c r="AN48">
        <v>0</v>
      </c>
      <c r="AO48">
        <v>14.73</v>
      </c>
      <c r="AP48">
        <v>0</v>
      </c>
      <c r="AQ48">
        <v>0</v>
      </c>
    </row>
    <row r="49" spans="1:43">
      <c r="A49" t="s">
        <v>365</v>
      </c>
      <c r="G49" t="s">
        <v>91</v>
      </c>
      <c r="H49" s="73">
        <v>0.96</v>
      </c>
      <c r="I49" s="46">
        <v>0</v>
      </c>
      <c r="J49" s="46">
        <v>4.59</v>
      </c>
      <c r="K49" s="46">
        <v>62.86</v>
      </c>
      <c r="L49" s="46">
        <v>5.2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0.96</v>
      </c>
      <c r="X49">
        <v>182.66</v>
      </c>
      <c r="Y49">
        <v>0</v>
      </c>
      <c r="Z49">
        <v>0</v>
      </c>
      <c r="AA49">
        <v>0</v>
      </c>
      <c r="AB49">
        <v>25</v>
      </c>
      <c r="AC49">
        <v>100</v>
      </c>
      <c r="AD49">
        <v>5.2</v>
      </c>
      <c r="AE49">
        <v>0</v>
      </c>
      <c r="AF49">
        <v>0</v>
      </c>
      <c r="AG49">
        <v>0</v>
      </c>
      <c r="AH49">
        <v>48.13</v>
      </c>
      <c r="AI49">
        <v>4.59</v>
      </c>
      <c r="AJ49">
        <v>100</v>
      </c>
      <c r="AK49">
        <v>150</v>
      </c>
      <c r="AL49">
        <v>50</v>
      </c>
      <c r="AM49">
        <v>100</v>
      </c>
      <c r="AN49">
        <v>0</v>
      </c>
      <c r="AO49">
        <v>14.73</v>
      </c>
      <c r="AP49">
        <v>0</v>
      </c>
      <c r="AQ49">
        <v>0</v>
      </c>
    </row>
    <row r="50" spans="1:43">
      <c r="A50" t="s">
        <v>366</v>
      </c>
      <c r="G50" t="s">
        <v>92</v>
      </c>
      <c r="H50" s="73">
        <v>0.96</v>
      </c>
      <c r="I50" s="46">
        <v>0</v>
      </c>
      <c r="J50" s="46">
        <v>4.59</v>
      </c>
      <c r="K50" s="46">
        <v>62.86</v>
      </c>
      <c r="L50" s="46">
        <v>5.2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0.96</v>
      </c>
      <c r="X50">
        <v>182.66</v>
      </c>
      <c r="Y50">
        <v>0</v>
      </c>
      <c r="Z50">
        <v>0</v>
      </c>
      <c r="AA50">
        <v>0</v>
      </c>
      <c r="AB50">
        <v>25</v>
      </c>
      <c r="AC50">
        <v>100</v>
      </c>
      <c r="AD50">
        <v>5.2</v>
      </c>
      <c r="AE50">
        <v>0</v>
      </c>
      <c r="AF50">
        <v>0</v>
      </c>
      <c r="AG50">
        <v>0</v>
      </c>
      <c r="AH50">
        <v>48.13</v>
      </c>
      <c r="AI50">
        <v>4.59</v>
      </c>
      <c r="AJ50">
        <v>100</v>
      </c>
      <c r="AK50">
        <v>150</v>
      </c>
      <c r="AL50">
        <v>50</v>
      </c>
      <c r="AM50">
        <v>100</v>
      </c>
      <c r="AN50">
        <v>0</v>
      </c>
      <c r="AO50">
        <v>14.73</v>
      </c>
      <c r="AP50">
        <v>0</v>
      </c>
      <c r="AQ50">
        <v>0</v>
      </c>
    </row>
    <row r="51" spans="1:43">
      <c r="A51" t="s">
        <v>367</v>
      </c>
      <c r="G51" t="s">
        <v>93</v>
      </c>
      <c r="H51" s="73">
        <v>0.96</v>
      </c>
      <c r="I51" s="46">
        <v>0</v>
      </c>
      <c r="J51" s="46">
        <v>5.15</v>
      </c>
      <c r="K51" s="46">
        <v>62.86</v>
      </c>
      <c r="L51" s="46">
        <v>5.2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0.96</v>
      </c>
      <c r="X51">
        <v>182.66</v>
      </c>
      <c r="Y51">
        <v>0</v>
      </c>
      <c r="Z51">
        <v>0</v>
      </c>
      <c r="AA51">
        <v>0</v>
      </c>
      <c r="AB51">
        <v>25</v>
      </c>
      <c r="AC51">
        <v>100</v>
      </c>
      <c r="AD51">
        <v>5.2</v>
      </c>
      <c r="AE51">
        <v>0</v>
      </c>
      <c r="AF51">
        <v>0</v>
      </c>
      <c r="AG51">
        <v>0</v>
      </c>
      <c r="AH51">
        <v>48.13</v>
      </c>
      <c r="AI51">
        <v>5.15</v>
      </c>
      <c r="AJ51">
        <v>100</v>
      </c>
      <c r="AK51">
        <v>150</v>
      </c>
      <c r="AL51">
        <v>50</v>
      </c>
      <c r="AM51">
        <v>100</v>
      </c>
      <c r="AN51">
        <v>0</v>
      </c>
      <c r="AO51">
        <v>14.73</v>
      </c>
      <c r="AP51">
        <v>0</v>
      </c>
      <c r="AQ51">
        <v>0</v>
      </c>
    </row>
    <row r="52" spans="1:43">
      <c r="A52" t="s">
        <v>368</v>
      </c>
      <c r="G52" t="s">
        <v>94</v>
      </c>
      <c r="H52" s="73">
        <v>0.96</v>
      </c>
      <c r="I52" s="46">
        <v>0</v>
      </c>
      <c r="J52" s="46">
        <v>5.15</v>
      </c>
      <c r="K52" s="46">
        <v>62.86</v>
      </c>
      <c r="L52" s="46">
        <v>6.06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0.96</v>
      </c>
      <c r="X52">
        <v>182.66</v>
      </c>
      <c r="Y52">
        <v>0</v>
      </c>
      <c r="Z52">
        <v>0</v>
      </c>
      <c r="AA52">
        <v>0</v>
      </c>
      <c r="AB52">
        <v>25</v>
      </c>
      <c r="AC52">
        <v>100</v>
      </c>
      <c r="AD52">
        <v>6.06</v>
      </c>
      <c r="AE52">
        <v>0</v>
      </c>
      <c r="AF52">
        <v>0</v>
      </c>
      <c r="AG52">
        <v>0</v>
      </c>
      <c r="AH52">
        <v>48.13</v>
      </c>
      <c r="AI52">
        <v>5.15</v>
      </c>
      <c r="AJ52">
        <v>100</v>
      </c>
      <c r="AK52">
        <v>150</v>
      </c>
      <c r="AL52">
        <v>50</v>
      </c>
      <c r="AM52">
        <v>100</v>
      </c>
      <c r="AN52">
        <v>0</v>
      </c>
      <c r="AO52">
        <v>14.73</v>
      </c>
      <c r="AP52">
        <v>0</v>
      </c>
      <c r="AQ52">
        <v>0</v>
      </c>
    </row>
    <row r="53" spans="1:43">
      <c r="A53" t="s">
        <v>400</v>
      </c>
      <c r="G53" t="s">
        <v>95</v>
      </c>
      <c r="H53" s="73">
        <v>0.96</v>
      </c>
      <c r="I53" s="46">
        <v>0</v>
      </c>
      <c r="J53" s="46">
        <v>5.15</v>
      </c>
      <c r="K53" s="46">
        <v>101.08</v>
      </c>
      <c r="L53" s="46">
        <v>6.93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0.96</v>
      </c>
      <c r="X53">
        <v>182.66</v>
      </c>
      <c r="Y53">
        <v>0</v>
      </c>
      <c r="Z53">
        <v>0</v>
      </c>
      <c r="AA53">
        <v>0</v>
      </c>
      <c r="AB53">
        <v>25</v>
      </c>
      <c r="AC53">
        <v>100</v>
      </c>
      <c r="AD53">
        <v>6.93</v>
      </c>
      <c r="AE53">
        <v>0</v>
      </c>
      <c r="AF53">
        <v>0</v>
      </c>
      <c r="AG53">
        <v>0</v>
      </c>
      <c r="AH53">
        <v>48.13</v>
      </c>
      <c r="AI53">
        <v>5.15</v>
      </c>
      <c r="AJ53">
        <v>100</v>
      </c>
      <c r="AK53">
        <v>150</v>
      </c>
      <c r="AL53">
        <v>50</v>
      </c>
      <c r="AM53">
        <v>100</v>
      </c>
      <c r="AN53">
        <v>24.07</v>
      </c>
      <c r="AO53">
        <v>0</v>
      </c>
      <c r="AP53">
        <v>28.88</v>
      </c>
      <c r="AQ53">
        <v>0</v>
      </c>
    </row>
    <row r="54" spans="1:43">
      <c r="A54" t="s">
        <v>399</v>
      </c>
      <c r="G54" t="s">
        <v>96</v>
      </c>
      <c r="H54" s="73">
        <v>0.96</v>
      </c>
      <c r="I54" s="46">
        <v>0</v>
      </c>
      <c r="J54" s="46">
        <v>5.15</v>
      </c>
      <c r="K54" s="46">
        <v>101.08</v>
      </c>
      <c r="L54" s="46">
        <v>6.06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0.96</v>
      </c>
      <c r="X54">
        <v>182.66</v>
      </c>
      <c r="Y54">
        <v>0</v>
      </c>
      <c r="Z54">
        <v>0</v>
      </c>
      <c r="AA54">
        <v>0</v>
      </c>
      <c r="AB54">
        <v>25</v>
      </c>
      <c r="AC54">
        <v>100</v>
      </c>
      <c r="AD54">
        <v>6.06</v>
      </c>
      <c r="AE54">
        <v>0</v>
      </c>
      <c r="AF54">
        <v>0</v>
      </c>
      <c r="AG54">
        <v>0</v>
      </c>
      <c r="AH54">
        <v>48.13</v>
      </c>
      <c r="AI54">
        <v>5.15</v>
      </c>
      <c r="AJ54">
        <v>100</v>
      </c>
      <c r="AK54">
        <v>150</v>
      </c>
      <c r="AL54">
        <v>50</v>
      </c>
      <c r="AM54">
        <v>100</v>
      </c>
      <c r="AN54">
        <v>24.07</v>
      </c>
      <c r="AO54">
        <v>0</v>
      </c>
      <c r="AP54">
        <v>28.88</v>
      </c>
      <c r="AQ54">
        <v>0</v>
      </c>
    </row>
    <row r="55" spans="1:43">
      <c r="A55" t="s">
        <v>401</v>
      </c>
      <c r="G55" t="s">
        <v>97</v>
      </c>
      <c r="H55" s="73">
        <v>0.96</v>
      </c>
      <c r="I55" s="46">
        <v>0</v>
      </c>
      <c r="J55" s="46">
        <v>5.15</v>
      </c>
      <c r="K55" s="46">
        <v>101.08</v>
      </c>
      <c r="L55" s="46">
        <v>6.93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0.96</v>
      </c>
      <c r="X55">
        <v>182.66</v>
      </c>
      <c r="Y55">
        <v>0</v>
      </c>
      <c r="Z55">
        <v>0</v>
      </c>
      <c r="AA55">
        <v>0</v>
      </c>
      <c r="AB55">
        <v>25</v>
      </c>
      <c r="AC55">
        <v>100</v>
      </c>
      <c r="AD55">
        <v>6.93</v>
      </c>
      <c r="AE55">
        <v>0</v>
      </c>
      <c r="AF55">
        <v>0</v>
      </c>
      <c r="AG55">
        <v>0</v>
      </c>
      <c r="AH55">
        <v>48.13</v>
      </c>
      <c r="AI55">
        <v>5.15</v>
      </c>
      <c r="AJ55">
        <v>100</v>
      </c>
      <c r="AK55">
        <v>150</v>
      </c>
      <c r="AL55">
        <v>50</v>
      </c>
      <c r="AM55">
        <v>100</v>
      </c>
      <c r="AN55">
        <v>24.07</v>
      </c>
      <c r="AO55">
        <v>0</v>
      </c>
      <c r="AP55">
        <v>28.88</v>
      </c>
      <c r="AQ55">
        <v>0</v>
      </c>
    </row>
    <row r="56" spans="1:43">
      <c r="A56" t="s">
        <v>401</v>
      </c>
      <c r="G56" t="s">
        <v>98</v>
      </c>
      <c r="H56" s="73">
        <v>0.96</v>
      </c>
      <c r="I56" s="46">
        <v>0</v>
      </c>
      <c r="J56" s="46">
        <v>5.15</v>
      </c>
      <c r="K56" s="46">
        <v>101.08</v>
      </c>
      <c r="L56" s="46">
        <v>6.06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0.96</v>
      </c>
      <c r="X56">
        <v>182.66</v>
      </c>
      <c r="Y56">
        <v>0</v>
      </c>
      <c r="Z56">
        <v>0</v>
      </c>
      <c r="AA56">
        <v>0</v>
      </c>
      <c r="AB56">
        <v>25</v>
      </c>
      <c r="AC56">
        <v>100</v>
      </c>
      <c r="AD56">
        <v>6.06</v>
      </c>
      <c r="AE56">
        <v>0</v>
      </c>
      <c r="AF56">
        <v>0</v>
      </c>
      <c r="AG56">
        <v>0</v>
      </c>
      <c r="AH56">
        <v>48.13</v>
      </c>
      <c r="AI56">
        <v>5.15</v>
      </c>
      <c r="AJ56">
        <v>100</v>
      </c>
      <c r="AK56">
        <v>150</v>
      </c>
      <c r="AL56">
        <v>50</v>
      </c>
      <c r="AM56">
        <v>100</v>
      </c>
      <c r="AN56">
        <v>24.07</v>
      </c>
      <c r="AO56">
        <v>0</v>
      </c>
      <c r="AP56">
        <v>28.88</v>
      </c>
      <c r="AQ56">
        <v>0</v>
      </c>
    </row>
    <row r="57" spans="1:43">
      <c r="G57" t="s">
        <v>99</v>
      </c>
      <c r="H57" s="73">
        <v>0.96</v>
      </c>
      <c r="I57" s="46">
        <v>0</v>
      </c>
      <c r="J57" s="46">
        <v>5.15</v>
      </c>
      <c r="K57" s="46">
        <v>101.08</v>
      </c>
      <c r="L57" s="46">
        <v>6.93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0.96</v>
      </c>
      <c r="X57">
        <v>182.66</v>
      </c>
      <c r="Y57">
        <v>0</v>
      </c>
      <c r="Z57">
        <v>0</v>
      </c>
      <c r="AA57">
        <v>0</v>
      </c>
      <c r="AB57">
        <v>25</v>
      </c>
      <c r="AC57">
        <v>100</v>
      </c>
      <c r="AD57">
        <v>6.93</v>
      </c>
      <c r="AE57">
        <v>0</v>
      </c>
      <c r="AF57">
        <v>0</v>
      </c>
      <c r="AG57">
        <v>0</v>
      </c>
      <c r="AH57">
        <v>48.13</v>
      </c>
      <c r="AI57">
        <v>5.15</v>
      </c>
      <c r="AJ57">
        <v>100</v>
      </c>
      <c r="AK57">
        <v>150</v>
      </c>
      <c r="AL57">
        <v>50</v>
      </c>
      <c r="AM57">
        <v>100</v>
      </c>
      <c r="AN57">
        <v>24.07</v>
      </c>
      <c r="AO57">
        <v>0</v>
      </c>
      <c r="AP57">
        <v>28.88</v>
      </c>
      <c r="AQ57">
        <v>0</v>
      </c>
    </row>
    <row r="58" spans="1:43">
      <c r="G58" t="s">
        <v>100</v>
      </c>
      <c r="H58" s="73">
        <v>0.96</v>
      </c>
      <c r="I58" s="46">
        <v>0</v>
      </c>
      <c r="J58" s="46">
        <v>5.15</v>
      </c>
      <c r="K58" s="46">
        <v>101.08</v>
      </c>
      <c r="L58" s="46">
        <v>6.06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0.96</v>
      </c>
      <c r="X58">
        <v>182.66</v>
      </c>
      <c r="Y58">
        <v>0</v>
      </c>
      <c r="Z58">
        <v>0</v>
      </c>
      <c r="AA58">
        <v>0</v>
      </c>
      <c r="AB58">
        <v>25</v>
      </c>
      <c r="AC58">
        <v>100</v>
      </c>
      <c r="AD58">
        <v>6.06</v>
      </c>
      <c r="AE58">
        <v>0</v>
      </c>
      <c r="AF58">
        <v>0</v>
      </c>
      <c r="AG58">
        <v>0</v>
      </c>
      <c r="AH58">
        <v>48.13</v>
      </c>
      <c r="AI58">
        <v>5.15</v>
      </c>
      <c r="AJ58">
        <v>100</v>
      </c>
      <c r="AK58">
        <v>150</v>
      </c>
      <c r="AL58">
        <v>50</v>
      </c>
      <c r="AM58">
        <v>100</v>
      </c>
      <c r="AN58">
        <v>24.07</v>
      </c>
      <c r="AO58">
        <v>0</v>
      </c>
      <c r="AP58">
        <v>28.88</v>
      </c>
      <c r="AQ58">
        <v>0</v>
      </c>
    </row>
    <row r="59" spans="1:43">
      <c r="G59" t="s">
        <v>101</v>
      </c>
      <c r="H59" s="73">
        <v>0.96</v>
      </c>
      <c r="I59" s="46">
        <v>0</v>
      </c>
      <c r="J59" s="46">
        <v>5.15</v>
      </c>
      <c r="K59" s="46">
        <v>101.08</v>
      </c>
      <c r="L59" s="46">
        <v>6.06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0.96</v>
      </c>
      <c r="X59">
        <v>182.66</v>
      </c>
      <c r="Y59">
        <v>0</v>
      </c>
      <c r="Z59">
        <v>0</v>
      </c>
      <c r="AA59">
        <v>0</v>
      </c>
      <c r="AB59">
        <v>25</v>
      </c>
      <c r="AC59">
        <v>100</v>
      </c>
      <c r="AD59">
        <v>6.06</v>
      </c>
      <c r="AE59">
        <v>0</v>
      </c>
      <c r="AF59">
        <v>0</v>
      </c>
      <c r="AG59">
        <v>0</v>
      </c>
      <c r="AH59">
        <v>48.13</v>
      </c>
      <c r="AI59">
        <v>5.15</v>
      </c>
      <c r="AJ59">
        <v>100</v>
      </c>
      <c r="AK59">
        <v>150</v>
      </c>
      <c r="AL59">
        <v>50</v>
      </c>
      <c r="AM59">
        <v>100</v>
      </c>
      <c r="AN59">
        <v>24.07</v>
      </c>
      <c r="AO59">
        <v>0</v>
      </c>
      <c r="AP59">
        <v>28.88</v>
      </c>
      <c r="AQ59">
        <v>0</v>
      </c>
    </row>
    <row r="60" spans="1:43">
      <c r="G60" t="s">
        <v>102</v>
      </c>
      <c r="H60" s="73">
        <v>0.96</v>
      </c>
      <c r="I60" s="46">
        <v>0</v>
      </c>
      <c r="J60" s="46">
        <v>5.15</v>
      </c>
      <c r="K60" s="46">
        <v>101.08</v>
      </c>
      <c r="L60" s="46">
        <v>5.2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0.96</v>
      </c>
      <c r="X60">
        <v>182.66</v>
      </c>
      <c r="Y60">
        <v>0</v>
      </c>
      <c r="Z60">
        <v>0</v>
      </c>
      <c r="AA60">
        <v>0</v>
      </c>
      <c r="AB60">
        <v>25</v>
      </c>
      <c r="AC60">
        <v>100</v>
      </c>
      <c r="AD60">
        <v>5.2</v>
      </c>
      <c r="AE60">
        <v>0</v>
      </c>
      <c r="AF60">
        <v>0</v>
      </c>
      <c r="AG60">
        <v>0</v>
      </c>
      <c r="AH60">
        <v>48.13</v>
      </c>
      <c r="AI60">
        <v>5.15</v>
      </c>
      <c r="AJ60">
        <v>100</v>
      </c>
      <c r="AK60">
        <v>150</v>
      </c>
      <c r="AL60">
        <v>50</v>
      </c>
      <c r="AM60">
        <v>100</v>
      </c>
      <c r="AN60">
        <v>24.07</v>
      </c>
      <c r="AO60">
        <v>0</v>
      </c>
      <c r="AP60">
        <v>28.88</v>
      </c>
      <c r="AQ60">
        <v>0</v>
      </c>
    </row>
    <row r="61" spans="1:43">
      <c r="G61" t="s">
        <v>103</v>
      </c>
      <c r="H61" s="73">
        <v>0.96</v>
      </c>
      <c r="I61" s="46">
        <v>0</v>
      </c>
      <c r="J61" s="46">
        <v>5.15</v>
      </c>
      <c r="K61" s="46">
        <v>101.08</v>
      </c>
      <c r="L61" s="46">
        <v>5.2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0.96</v>
      </c>
      <c r="X61">
        <v>182.66</v>
      </c>
      <c r="Y61">
        <v>0</v>
      </c>
      <c r="Z61">
        <v>0</v>
      </c>
      <c r="AA61">
        <v>0</v>
      </c>
      <c r="AB61">
        <v>25</v>
      </c>
      <c r="AC61">
        <v>100</v>
      </c>
      <c r="AD61">
        <v>5.2</v>
      </c>
      <c r="AE61">
        <v>0</v>
      </c>
      <c r="AF61">
        <v>0</v>
      </c>
      <c r="AG61">
        <v>0</v>
      </c>
      <c r="AH61">
        <v>48.13</v>
      </c>
      <c r="AI61">
        <v>5.15</v>
      </c>
      <c r="AJ61">
        <v>100</v>
      </c>
      <c r="AK61">
        <v>150</v>
      </c>
      <c r="AL61">
        <v>50</v>
      </c>
      <c r="AM61">
        <v>100</v>
      </c>
      <c r="AN61">
        <v>24.07</v>
      </c>
      <c r="AO61">
        <v>0</v>
      </c>
      <c r="AP61">
        <v>28.88</v>
      </c>
      <c r="AQ61">
        <v>0</v>
      </c>
    </row>
    <row r="62" spans="1:43">
      <c r="G62" t="s">
        <v>104</v>
      </c>
      <c r="H62" s="73">
        <v>0.96</v>
      </c>
      <c r="I62" s="46">
        <v>0</v>
      </c>
      <c r="J62" s="46">
        <v>5.15</v>
      </c>
      <c r="K62" s="46">
        <v>101.08</v>
      </c>
      <c r="L62" s="46">
        <v>5.2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0.96</v>
      </c>
      <c r="X62">
        <v>182.66</v>
      </c>
      <c r="Y62">
        <v>0</v>
      </c>
      <c r="Z62">
        <v>0</v>
      </c>
      <c r="AA62">
        <v>0</v>
      </c>
      <c r="AB62">
        <v>25</v>
      </c>
      <c r="AC62">
        <v>100</v>
      </c>
      <c r="AD62">
        <v>5.2</v>
      </c>
      <c r="AE62">
        <v>0</v>
      </c>
      <c r="AF62">
        <v>0</v>
      </c>
      <c r="AG62">
        <v>0</v>
      </c>
      <c r="AH62">
        <v>48.13</v>
      </c>
      <c r="AI62">
        <v>5.15</v>
      </c>
      <c r="AJ62">
        <v>100</v>
      </c>
      <c r="AK62">
        <v>150</v>
      </c>
      <c r="AL62">
        <v>50</v>
      </c>
      <c r="AM62">
        <v>100</v>
      </c>
      <c r="AN62">
        <v>24.07</v>
      </c>
      <c r="AO62">
        <v>0</v>
      </c>
      <c r="AP62">
        <v>28.88</v>
      </c>
      <c r="AQ62">
        <v>0</v>
      </c>
    </row>
    <row r="63" spans="1:43">
      <c r="G63" t="s">
        <v>105</v>
      </c>
      <c r="H63" s="73">
        <v>0.77</v>
      </c>
      <c r="I63" s="46">
        <v>0</v>
      </c>
      <c r="J63" s="46">
        <v>5.15</v>
      </c>
      <c r="K63" s="46">
        <v>101.08</v>
      </c>
      <c r="L63" s="46">
        <v>5.2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0.77</v>
      </c>
      <c r="X63">
        <v>182.66</v>
      </c>
      <c r="Y63">
        <v>0</v>
      </c>
      <c r="Z63">
        <v>0</v>
      </c>
      <c r="AA63">
        <v>0</v>
      </c>
      <c r="AB63">
        <v>25</v>
      </c>
      <c r="AC63">
        <v>100</v>
      </c>
      <c r="AD63">
        <v>5.2</v>
      </c>
      <c r="AE63">
        <v>0</v>
      </c>
      <c r="AF63">
        <v>0</v>
      </c>
      <c r="AG63">
        <v>0</v>
      </c>
      <c r="AH63">
        <v>48.13</v>
      </c>
      <c r="AI63">
        <v>5.15</v>
      </c>
      <c r="AJ63">
        <v>100</v>
      </c>
      <c r="AK63">
        <v>150</v>
      </c>
      <c r="AL63">
        <v>50</v>
      </c>
      <c r="AM63">
        <v>100</v>
      </c>
      <c r="AN63">
        <v>24.07</v>
      </c>
      <c r="AO63">
        <v>0</v>
      </c>
      <c r="AP63">
        <v>28.88</v>
      </c>
      <c r="AQ63">
        <v>0</v>
      </c>
    </row>
    <row r="64" spans="1:43">
      <c r="G64" t="s">
        <v>106</v>
      </c>
      <c r="H64" s="73">
        <v>0.77</v>
      </c>
      <c r="I64" s="46">
        <v>0</v>
      </c>
      <c r="J64" s="46">
        <v>5.15</v>
      </c>
      <c r="K64" s="46">
        <v>101.08</v>
      </c>
      <c r="L64" s="46">
        <v>5.2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0.77</v>
      </c>
      <c r="X64">
        <v>182.66</v>
      </c>
      <c r="Y64">
        <v>0</v>
      </c>
      <c r="Z64">
        <v>0</v>
      </c>
      <c r="AA64">
        <v>0</v>
      </c>
      <c r="AB64">
        <v>25</v>
      </c>
      <c r="AC64">
        <v>100</v>
      </c>
      <c r="AD64">
        <v>5.2</v>
      </c>
      <c r="AE64">
        <v>0</v>
      </c>
      <c r="AF64">
        <v>0</v>
      </c>
      <c r="AG64">
        <v>0</v>
      </c>
      <c r="AH64">
        <v>48.13</v>
      </c>
      <c r="AI64">
        <v>5.15</v>
      </c>
      <c r="AJ64">
        <v>100</v>
      </c>
      <c r="AK64">
        <v>150</v>
      </c>
      <c r="AL64">
        <v>50</v>
      </c>
      <c r="AM64">
        <v>100</v>
      </c>
      <c r="AN64">
        <v>24.07</v>
      </c>
      <c r="AO64">
        <v>0</v>
      </c>
      <c r="AP64">
        <v>28.88</v>
      </c>
      <c r="AQ64">
        <v>0</v>
      </c>
    </row>
    <row r="65" spans="7:43">
      <c r="G65" t="s">
        <v>107</v>
      </c>
      <c r="H65" s="73">
        <v>0.77</v>
      </c>
      <c r="I65" s="46">
        <v>0</v>
      </c>
      <c r="J65" s="46">
        <v>5.15</v>
      </c>
      <c r="K65" s="46">
        <v>62.86</v>
      </c>
      <c r="L65" s="46">
        <v>5.2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0.77</v>
      </c>
      <c r="X65">
        <v>182.66</v>
      </c>
      <c r="Y65">
        <v>0</v>
      </c>
      <c r="Z65">
        <v>0</v>
      </c>
      <c r="AA65">
        <v>0</v>
      </c>
      <c r="AB65">
        <v>25</v>
      </c>
      <c r="AC65">
        <v>100</v>
      </c>
      <c r="AD65">
        <v>5.2</v>
      </c>
      <c r="AE65">
        <v>0</v>
      </c>
      <c r="AF65">
        <v>0</v>
      </c>
      <c r="AG65">
        <v>0</v>
      </c>
      <c r="AH65">
        <v>48.13</v>
      </c>
      <c r="AI65">
        <v>5.15</v>
      </c>
      <c r="AJ65">
        <v>100</v>
      </c>
      <c r="AK65">
        <v>150</v>
      </c>
      <c r="AL65">
        <v>50</v>
      </c>
      <c r="AM65">
        <v>100</v>
      </c>
      <c r="AN65">
        <v>0</v>
      </c>
      <c r="AO65">
        <v>14.73</v>
      </c>
      <c r="AP65">
        <v>0</v>
      </c>
      <c r="AQ65">
        <v>0</v>
      </c>
    </row>
    <row r="66" spans="7:43">
      <c r="G66" t="s">
        <v>108</v>
      </c>
      <c r="H66" s="73">
        <v>0.77</v>
      </c>
      <c r="I66" s="46">
        <v>0</v>
      </c>
      <c r="J66" s="46">
        <v>5.15</v>
      </c>
      <c r="K66" s="46">
        <v>62.86</v>
      </c>
      <c r="L66" s="46">
        <v>5.2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0.77</v>
      </c>
      <c r="X66">
        <v>182.66</v>
      </c>
      <c r="Y66">
        <v>0</v>
      </c>
      <c r="Z66">
        <v>0</v>
      </c>
      <c r="AA66">
        <v>0</v>
      </c>
      <c r="AB66">
        <v>25</v>
      </c>
      <c r="AC66">
        <v>100</v>
      </c>
      <c r="AD66">
        <v>5.2</v>
      </c>
      <c r="AE66">
        <v>0</v>
      </c>
      <c r="AF66">
        <v>0</v>
      </c>
      <c r="AG66">
        <v>0</v>
      </c>
      <c r="AH66">
        <v>48.13</v>
      </c>
      <c r="AI66">
        <v>5.15</v>
      </c>
      <c r="AJ66">
        <v>100</v>
      </c>
      <c r="AK66">
        <v>150</v>
      </c>
      <c r="AL66">
        <v>50</v>
      </c>
      <c r="AM66">
        <v>100</v>
      </c>
      <c r="AN66">
        <v>0</v>
      </c>
      <c r="AO66">
        <v>14.73</v>
      </c>
      <c r="AP66">
        <v>0</v>
      </c>
      <c r="AQ66">
        <v>0</v>
      </c>
    </row>
    <row r="67" spans="7:43">
      <c r="G67" t="s">
        <v>109</v>
      </c>
      <c r="H67" s="73">
        <v>0.53</v>
      </c>
      <c r="I67" s="46">
        <v>0</v>
      </c>
      <c r="J67" s="46">
        <v>5.15</v>
      </c>
      <c r="K67" s="46">
        <v>62.86</v>
      </c>
      <c r="L67" s="46">
        <v>5.2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0.53</v>
      </c>
      <c r="X67">
        <v>182.66</v>
      </c>
      <c r="Y67">
        <v>0</v>
      </c>
      <c r="Z67">
        <v>0</v>
      </c>
      <c r="AA67">
        <v>0</v>
      </c>
      <c r="AB67">
        <v>25</v>
      </c>
      <c r="AC67">
        <v>100</v>
      </c>
      <c r="AD67">
        <v>5.2</v>
      </c>
      <c r="AE67">
        <v>0</v>
      </c>
      <c r="AF67">
        <v>0</v>
      </c>
      <c r="AG67">
        <v>0</v>
      </c>
      <c r="AH67">
        <v>48.13</v>
      </c>
      <c r="AI67">
        <v>5.15</v>
      </c>
      <c r="AJ67">
        <v>100</v>
      </c>
      <c r="AK67">
        <v>150</v>
      </c>
      <c r="AL67">
        <v>50</v>
      </c>
      <c r="AM67">
        <v>100</v>
      </c>
      <c r="AN67">
        <v>0</v>
      </c>
      <c r="AO67">
        <v>14.73</v>
      </c>
      <c r="AP67">
        <v>0</v>
      </c>
      <c r="AQ67">
        <v>0</v>
      </c>
    </row>
    <row r="68" spans="7:43">
      <c r="G68" t="s">
        <v>110</v>
      </c>
      <c r="H68" s="73">
        <v>0.53</v>
      </c>
      <c r="I68" s="46">
        <v>0</v>
      </c>
      <c r="J68" s="46">
        <v>5.15</v>
      </c>
      <c r="K68" s="46">
        <v>62.86</v>
      </c>
      <c r="L68" s="46">
        <v>4.8099999999999996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0.53</v>
      </c>
      <c r="X68">
        <v>182.66</v>
      </c>
      <c r="Y68">
        <v>0</v>
      </c>
      <c r="Z68">
        <v>0</v>
      </c>
      <c r="AA68">
        <v>0</v>
      </c>
      <c r="AB68">
        <v>25</v>
      </c>
      <c r="AC68">
        <v>100</v>
      </c>
      <c r="AD68">
        <v>4.8099999999999996</v>
      </c>
      <c r="AE68">
        <v>0</v>
      </c>
      <c r="AF68">
        <v>0</v>
      </c>
      <c r="AG68">
        <v>0</v>
      </c>
      <c r="AH68">
        <v>48.13</v>
      </c>
      <c r="AI68">
        <v>5.15</v>
      </c>
      <c r="AJ68">
        <v>100</v>
      </c>
      <c r="AK68">
        <v>150</v>
      </c>
      <c r="AL68">
        <v>50</v>
      </c>
      <c r="AM68">
        <v>100</v>
      </c>
      <c r="AN68">
        <v>0</v>
      </c>
      <c r="AO68">
        <v>14.73</v>
      </c>
      <c r="AP68">
        <v>0</v>
      </c>
      <c r="AQ68">
        <v>0</v>
      </c>
    </row>
    <row r="69" spans="7:43">
      <c r="G69" t="s">
        <v>111</v>
      </c>
      <c r="H69" s="73">
        <v>0.53</v>
      </c>
      <c r="I69" s="46">
        <v>0</v>
      </c>
      <c r="J69" s="46">
        <v>5.15</v>
      </c>
      <c r="K69" s="46">
        <v>62.86</v>
      </c>
      <c r="L69" s="46">
        <v>4.43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0.53</v>
      </c>
      <c r="X69">
        <v>182.66</v>
      </c>
      <c r="Y69">
        <v>0</v>
      </c>
      <c r="Z69">
        <v>0</v>
      </c>
      <c r="AA69">
        <v>0</v>
      </c>
      <c r="AB69">
        <v>25</v>
      </c>
      <c r="AC69">
        <v>100</v>
      </c>
      <c r="AD69">
        <v>4.43</v>
      </c>
      <c r="AE69">
        <v>0</v>
      </c>
      <c r="AF69">
        <v>0</v>
      </c>
      <c r="AG69">
        <v>0</v>
      </c>
      <c r="AH69">
        <v>48.13</v>
      </c>
      <c r="AI69">
        <v>5.15</v>
      </c>
      <c r="AJ69">
        <v>100</v>
      </c>
      <c r="AK69">
        <v>150</v>
      </c>
      <c r="AL69">
        <v>50</v>
      </c>
      <c r="AM69">
        <v>100</v>
      </c>
      <c r="AN69">
        <v>0</v>
      </c>
      <c r="AO69">
        <v>14.73</v>
      </c>
      <c r="AP69">
        <v>0</v>
      </c>
      <c r="AQ69">
        <v>0</v>
      </c>
    </row>
    <row r="70" spans="7:43">
      <c r="G70" t="s">
        <v>112</v>
      </c>
      <c r="H70" s="73">
        <v>0.53</v>
      </c>
      <c r="I70" s="46">
        <v>0</v>
      </c>
      <c r="J70" s="46">
        <v>5.15</v>
      </c>
      <c r="K70" s="46">
        <v>62.86</v>
      </c>
      <c r="L70" s="46">
        <v>4.04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0.53</v>
      </c>
      <c r="X70">
        <v>182.66</v>
      </c>
      <c r="Y70">
        <v>0</v>
      </c>
      <c r="Z70">
        <v>0</v>
      </c>
      <c r="AA70">
        <v>0</v>
      </c>
      <c r="AB70">
        <v>25</v>
      </c>
      <c r="AC70">
        <v>100</v>
      </c>
      <c r="AD70">
        <v>4.04</v>
      </c>
      <c r="AE70">
        <v>0</v>
      </c>
      <c r="AF70">
        <v>0</v>
      </c>
      <c r="AG70">
        <v>0</v>
      </c>
      <c r="AH70">
        <v>48.13</v>
      </c>
      <c r="AI70">
        <v>5.15</v>
      </c>
      <c r="AJ70">
        <v>100</v>
      </c>
      <c r="AK70">
        <v>150</v>
      </c>
      <c r="AL70">
        <v>50</v>
      </c>
      <c r="AM70">
        <v>100</v>
      </c>
      <c r="AN70">
        <v>0</v>
      </c>
      <c r="AO70">
        <v>14.73</v>
      </c>
      <c r="AP70">
        <v>0</v>
      </c>
      <c r="AQ70">
        <v>0</v>
      </c>
    </row>
    <row r="71" spans="7:43">
      <c r="G71" t="s">
        <v>113</v>
      </c>
      <c r="H71" s="73">
        <v>0.53</v>
      </c>
      <c r="I71" s="46">
        <v>0</v>
      </c>
      <c r="J71" s="46">
        <v>5.24</v>
      </c>
      <c r="K71" s="46">
        <v>48.13</v>
      </c>
      <c r="L71" s="46">
        <v>3.85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0.53</v>
      </c>
      <c r="X71">
        <v>182.66</v>
      </c>
      <c r="Y71">
        <v>0</v>
      </c>
      <c r="Z71">
        <v>0</v>
      </c>
      <c r="AA71">
        <v>0</v>
      </c>
      <c r="AB71">
        <v>25</v>
      </c>
      <c r="AC71">
        <v>100</v>
      </c>
      <c r="AD71">
        <v>3.85</v>
      </c>
      <c r="AE71">
        <v>0</v>
      </c>
      <c r="AF71">
        <v>0</v>
      </c>
      <c r="AG71">
        <v>0</v>
      </c>
      <c r="AH71">
        <v>48.13</v>
      </c>
      <c r="AI71">
        <v>5.24</v>
      </c>
      <c r="AJ71">
        <v>100</v>
      </c>
      <c r="AK71">
        <v>150</v>
      </c>
      <c r="AL71">
        <v>50</v>
      </c>
      <c r="AM71">
        <v>100</v>
      </c>
      <c r="AN71">
        <v>0</v>
      </c>
      <c r="AO71">
        <v>0</v>
      </c>
      <c r="AP71">
        <v>0</v>
      </c>
      <c r="AQ71">
        <v>0</v>
      </c>
    </row>
    <row r="72" spans="7:43">
      <c r="G72" t="s">
        <v>114</v>
      </c>
      <c r="H72" s="73">
        <v>0.53</v>
      </c>
      <c r="I72" s="46">
        <v>0</v>
      </c>
      <c r="J72" s="46">
        <v>5.24</v>
      </c>
      <c r="K72" s="46">
        <v>48.13</v>
      </c>
      <c r="L72" s="46">
        <v>3.37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0.53</v>
      </c>
      <c r="X72">
        <v>182.66</v>
      </c>
      <c r="Y72">
        <v>0</v>
      </c>
      <c r="Z72">
        <v>0</v>
      </c>
      <c r="AA72">
        <v>0</v>
      </c>
      <c r="AB72">
        <v>25</v>
      </c>
      <c r="AC72">
        <v>100</v>
      </c>
      <c r="AD72">
        <v>3.37</v>
      </c>
      <c r="AE72">
        <v>0</v>
      </c>
      <c r="AF72">
        <v>0</v>
      </c>
      <c r="AG72">
        <v>0</v>
      </c>
      <c r="AH72">
        <v>48.13</v>
      </c>
      <c r="AI72">
        <v>5.24</v>
      </c>
      <c r="AJ72">
        <v>100</v>
      </c>
      <c r="AK72">
        <v>150</v>
      </c>
      <c r="AL72">
        <v>50</v>
      </c>
      <c r="AM72">
        <v>100</v>
      </c>
      <c r="AN72">
        <v>0</v>
      </c>
      <c r="AO72">
        <v>0</v>
      </c>
      <c r="AP72">
        <v>0</v>
      </c>
      <c r="AQ72">
        <v>0</v>
      </c>
    </row>
    <row r="73" spans="7:43">
      <c r="G73" t="s">
        <v>115</v>
      </c>
      <c r="H73" s="73">
        <v>0.53</v>
      </c>
      <c r="I73" s="46">
        <v>0</v>
      </c>
      <c r="J73" s="46">
        <v>5.24</v>
      </c>
      <c r="K73" s="46">
        <v>48.13</v>
      </c>
      <c r="L73" s="46">
        <v>2.7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0.53</v>
      </c>
      <c r="X73">
        <v>182.66</v>
      </c>
      <c r="Y73">
        <v>0</v>
      </c>
      <c r="Z73">
        <v>0</v>
      </c>
      <c r="AA73">
        <v>0</v>
      </c>
      <c r="AB73">
        <v>25</v>
      </c>
      <c r="AC73">
        <v>100</v>
      </c>
      <c r="AD73">
        <v>2.7</v>
      </c>
      <c r="AE73">
        <v>0</v>
      </c>
      <c r="AF73">
        <v>0</v>
      </c>
      <c r="AG73">
        <v>0</v>
      </c>
      <c r="AH73">
        <v>48.13</v>
      </c>
      <c r="AI73">
        <v>5.24</v>
      </c>
      <c r="AJ73">
        <v>100</v>
      </c>
      <c r="AK73">
        <v>150</v>
      </c>
      <c r="AL73">
        <v>50</v>
      </c>
      <c r="AM73">
        <v>100</v>
      </c>
      <c r="AN73">
        <v>0</v>
      </c>
      <c r="AO73">
        <v>0</v>
      </c>
      <c r="AP73">
        <v>0</v>
      </c>
      <c r="AQ73">
        <v>0</v>
      </c>
    </row>
    <row r="74" spans="7:43">
      <c r="G74" t="s">
        <v>116</v>
      </c>
      <c r="H74" s="73">
        <v>0.53</v>
      </c>
      <c r="I74" s="46">
        <v>0</v>
      </c>
      <c r="J74" s="46">
        <v>5.24</v>
      </c>
      <c r="K74" s="46">
        <v>48.13</v>
      </c>
      <c r="L74" s="46">
        <v>2.12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0.53</v>
      </c>
      <c r="X74">
        <v>182.66</v>
      </c>
      <c r="Y74">
        <v>0</v>
      </c>
      <c r="Z74">
        <v>0</v>
      </c>
      <c r="AA74">
        <v>0</v>
      </c>
      <c r="AB74">
        <v>25</v>
      </c>
      <c r="AC74">
        <v>100</v>
      </c>
      <c r="AD74">
        <v>2.12</v>
      </c>
      <c r="AE74">
        <v>0</v>
      </c>
      <c r="AF74">
        <v>0</v>
      </c>
      <c r="AG74">
        <v>0</v>
      </c>
      <c r="AH74">
        <v>48.13</v>
      </c>
      <c r="AI74">
        <v>5.24</v>
      </c>
      <c r="AJ74">
        <v>100</v>
      </c>
      <c r="AK74">
        <v>150</v>
      </c>
      <c r="AL74">
        <v>50</v>
      </c>
      <c r="AM74">
        <v>100</v>
      </c>
      <c r="AN74">
        <v>0</v>
      </c>
      <c r="AO74">
        <v>0</v>
      </c>
      <c r="AP74">
        <v>0</v>
      </c>
      <c r="AQ74">
        <v>0</v>
      </c>
    </row>
    <row r="75" spans="7:43">
      <c r="G75" t="s">
        <v>117</v>
      </c>
      <c r="H75" s="73">
        <v>0.53</v>
      </c>
      <c r="I75" s="46">
        <v>0</v>
      </c>
      <c r="J75" s="46">
        <v>5.24</v>
      </c>
      <c r="K75" s="46">
        <v>48.13</v>
      </c>
      <c r="L75" s="46">
        <v>1.73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0.53</v>
      </c>
      <c r="X75">
        <v>102.01</v>
      </c>
      <c r="Y75">
        <v>57.76</v>
      </c>
      <c r="Z75">
        <v>25</v>
      </c>
      <c r="AA75">
        <v>0</v>
      </c>
      <c r="AB75">
        <v>25</v>
      </c>
      <c r="AC75">
        <v>100</v>
      </c>
      <c r="AD75">
        <v>1.73</v>
      </c>
      <c r="AE75">
        <v>0</v>
      </c>
      <c r="AF75">
        <v>0</v>
      </c>
      <c r="AG75">
        <v>0</v>
      </c>
      <c r="AH75">
        <v>48.13</v>
      </c>
      <c r="AI75">
        <v>5.24</v>
      </c>
      <c r="AJ75">
        <v>100</v>
      </c>
      <c r="AK75">
        <v>150</v>
      </c>
      <c r="AL75">
        <v>100</v>
      </c>
      <c r="AM75">
        <v>100</v>
      </c>
      <c r="AN75">
        <v>0</v>
      </c>
      <c r="AO75">
        <v>0</v>
      </c>
      <c r="AP75">
        <v>0</v>
      </c>
      <c r="AQ75">
        <v>0</v>
      </c>
    </row>
    <row r="76" spans="7:43">
      <c r="G76" t="s">
        <v>118</v>
      </c>
      <c r="H76" s="73">
        <v>0.53</v>
      </c>
      <c r="I76" s="46">
        <v>0</v>
      </c>
      <c r="J76" s="46">
        <v>5.24</v>
      </c>
      <c r="K76" s="46">
        <v>48.13</v>
      </c>
      <c r="L76" s="46">
        <v>0.77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0.53</v>
      </c>
      <c r="X76">
        <v>102.01</v>
      </c>
      <c r="Y76">
        <v>57.76</v>
      </c>
      <c r="Z76">
        <v>25</v>
      </c>
      <c r="AA76">
        <v>0</v>
      </c>
      <c r="AB76">
        <v>25</v>
      </c>
      <c r="AC76">
        <v>100</v>
      </c>
      <c r="AD76">
        <v>0.77</v>
      </c>
      <c r="AE76">
        <v>0</v>
      </c>
      <c r="AF76">
        <v>0</v>
      </c>
      <c r="AG76">
        <v>0</v>
      </c>
      <c r="AH76">
        <v>48.13</v>
      </c>
      <c r="AI76">
        <v>5.24</v>
      </c>
      <c r="AJ76">
        <v>100</v>
      </c>
      <c r="AK76">
        <v>150</v>
      </c>
      <c r="AL76">
        <v>100</v>
      </c>
      <c r="AM76">
        <v>100</v>
      </c>
      <c r="AN76">
        <v>0</v>
      </c>
      <c r="AO76">
        <v>0</v>
      </c>
      <c r="AP76">
        <v>0</v>
      </c>
      <c r="AQ76">
        <v>0</v>
      </c>
    </row>
    <row r="77" spans="7:43">
      <c r="G77" t="s">
        <v>119</v>
      </c>
      <c r="H77" s="73">
        <v>0.53</v>
      </c>
      <c r="I77" s="46">
        <v>0</v>
      </c>
      <c r="J77" s="46">
        <v>5.24</v>
      </c>
      <c r="K77" s="46">
        <v>48.13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0.53</v>
      </c>
      <c r="X77">
        <v>102.01</v>
      </c>
      <c r="Y77">
        <v>57.76</v>
      </c>
      <c r="Z77">
        <v>25</v>
      </c>
      <c r="AA77">
        <v>0</v>
      </c>
      <c r="AB77">
        <v>25</v>
      </c>
      <c r="AC77">
        <v>100</v>
      </c>
      <c r="AD77">
        <v>0</v>
      </c>
      <c r="AE77">
        <v>0</v>
      </c>
      <c r="AF77">
        <v>0</v>
      </c>
      <c r="AG77">
        <v>0</v>
      </c>
      <c r="AH77">
        <v>48.13</v>
      </c>
      <c r="AI77">
        <v>5.24</v>
      </c>
      <c r="AJ77">
        <v>100</v>
      </c>
      <c r="AK77">
        <v>150</v>
      </c>
      <c r="AL77">
        <v>100</v>
      </c>
      <c r="AM77">
        <v>100</v>
      </c>
      <c r="AN77">
        <v>0</v>
      </c>
      <c r="AO77">
        <v>0</v>
      </c>
      <c r="AP77">
        <v>0</v>
      </c>
      <c r="AQ77">
        <v>0</v>
      </c>
    </row>
    <row r="78" spans="7:43">
      <c r="G78" t="s">
        <v>120</v>
      </c>
      <c r="H78" s="73">
        <v>0.53</v>
      </c>
      <c r="I78" s="46">
        <v>0</v>
      </c>
      <c r="J78" s="46">
        <v>5.24</v>
      </c>
      <c r="K78" s="46">
        <v>48.13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0.53</v>
      </c>
      <c r="X78">
        <v>102.01</v>
      </c>
      <c r="Y78">
        <v>57.76</v>
      </c>
      <c r="Z78">
        <v>25</v>
      </c>
      <c r="AA78">
        <v>0</v>
      </c>
      <c r="AB78">
        <v>25</v>
      </c>
      <c r="AC78">
        <v>100</v>
      </c>
      <c r="AD78">
        <v>0</v>
      </c>
      <c r="AE78">
        <v>0</v>
      </c>
      <c r="AF78">
        <v>0</v>
      </c>
      <c r="AG78">
        <v>0</v>
      </c>
      <c r="AH78">
        <v>48.13</v>
      </c>
      <c r="AI78">
        <v>5.24</v>
      </c>
      <c r="AJ78">
        <v>100</v>
      </c>
      <c r="AK78">
        <v>150</v>
      </c>
      <c r="AL78">
        <v>100</v>
      </c>
      <c r="AM78">
        <v>100</v>
      </c>
      <c r="AN78">
        <v>0</v>
      </c>
      <c r="AO78">
        <v>0</v>
      </c>
      <c r="AP78">
        <v>0</v>
      </c>
      <c r="AQ78">
        <v>0</v>
      </c>
    </row>
    <row r="79" spans="7:43">
      <c r="G79" t="s">
        <v>121</v>
      </c>
      <c r="H79" s="73">
        <v>0.63</v>
      </c>
      <c r="I79" s="46">
        <v>0</v>
      </c>
      <c r="J79" s="46">
        <v>5.24</v>
      </c>
      <c r="K79" s="46">
        <v>48.13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0.63</v>
      </c>
      <c r="X79">
        <v>102.01</v>
      </c>
      <c r="Y79">
        <v>57.76</v>
      </c>
      <c r="Z79">
        <v>25</v>
      </c>
      <c r="AA79">
        <v>0</v>
      </c>
      <c r="AB79">
        <v>25</v>
      </c>
      <c r="AC79">
        <v>100</v>
      </c>
      <c r="AD79">
        <v>0</v>
      </c>
      <c r="AE79">
        <v>0</v>
      </c>
      <c r="AF79">
        <v>0</v>
      </c>
      <c r="AG79">
        <v>0</v>
      </c>
      <c r="AH79">
        <v>48.13</v>
      </c>
      <c r="AI79">
        <v>5.24</v>
      </c>
      <c r="AJ79">
        <v>100</v>
      </c>
      <c r="AK79">
        <v>150</v>
      </c>
      <c r="AL79">
        <v>100</v>
      </c>
      <c r="AM79">
        <v>100</v>
      </c>
      <c r="AN79">
        <v>0</v>
      </c>
      <c r="AO79">
        <v>0</v>
      </c>
      <c r="AP79">
        <v>0</v>
      </c>
      <c r="AQ79">
        <v>0</v>
      </c>
    </row>
    <row r="80" spans="7:43">
      <c r="G80" t="s">
        <v>122</v>
      </c>
      <c r="H80" s="73">
        <v>0.63</v>
      </c>
      <c r="I80" s="46">
        <v>0</v>
      </c>
      <c r="J80" s="46">
        <v>5.24</v>
      </c>
      <c r="K80" s="46">
        <v>48.13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0.63</v>
      </c>
      <c r="X80">
        <v>102.01</v>
      </c>
      <c r="Y80">
        <v>57.76</v>
      </c>
      <c r="Z80">
        <v>25</v>
      </c>
      <c r="AA80">
        <v>0</v>
      </c>
      <c r="AB80">
        <v>25</v>
      </c>
      <c r="AC80">
        <v>100</v>
      </c>
      <c r="AD80">
        <v>0</v>
      </c>
      <c r="AE80">
        <v>0</v>
      </c>
      <c r="AF80">
        <v>0</v>
      </c>
      <c r="AG80">
        <v>0</v>
      </c>
      <c r="AH80">
        <v>48.13</v>
      </c>
      <c r="AI80">
        <v>5.24</v>
      </c>
      <c r="AJ80">
        <v>100</v>
      </c>
      <c r="AK80">
        <v>150</v>
      </c>
      <c r="AL80">
        <v>100</v>
      </c>
      <c r="AM80">
        <v>100</v>
      </c>
      <c r="AN80">
        <v>0</v>
      </c>
      <c r="AO80">
        <v>0</v>
      </c>
      <c r="AP80">
        <v>0</v>
      </c>
      <c r="AQ80">
        <v>0</v>
      </c>
    </row>
    <row r="81" spans="7:43">
      <c r="G81" t="s">
        <v>123</v>
      </c>
      <c r="H81" s="73">
        <v>0.63</v>
      </c>
      <c r="I81" s="46">
        <v>0</v>
      </c>
      <c r="J81" s="46">
        <v>5.24</v>
      </c>
      <c r="K81" s="46">
        <v>48.13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0.63</v>
      </c>
      <c r="X81">
        <v>102.01</v>
      </c>
      <c r="Y81">
        <v>57.76</v>
      </c>
      <c r="Z81">
        <v>25</v>
      </c>
      <c r="AA81">
        <v>0</v>
      </c>
      <c r="AB81">
        <v>25</v>
      </c>
      <c r="AC81">
        <v>100</v>
      </c>
      <c r="AD81">
        <v>0</v>
      </c>
      <c r="AE81">
        <v>0</v>
      </c>
      <c r="AF81">
        <v>0</v>
      </c>
      <c r="AG81">
        <v>0</v>
      </c>
      <c r="AH81">
        <v>48.13</v>
      </c>
      <c r="AI81">
        <v>5.24</v>
      </c>
      <c r="AJ81">
        <v>100</v>
      </c>
      <c r="AK81">
        <v>150</v>
      </c>
      <c r="AL81">
        <v>100</v>
      </c>
      <c r="AM81">
        <v>100</v>
      </c>
      <c r="AN81">
        <v>0</v>
      </c>
      <c r="AO81">
        <v>0</v>
      </c>
      <c r="AP81">
        <v>0</v>
      </c>
      <c r="AQ81">
        <v>0</v>
      </c>
    </row>
    <row r="82" spans="7:43">
      <c r="G82" t="s">
        <v>124</v>
      </c>
      <c r="H82" s="73">
        <v>0.63</v>
      </c>
      <c r="I82" s="46">
        <v>0</v>
      </c>
      <c r="J82" s="46">
        <v>5.24</v>
      </c>
      <c r="K82" s="46">
        <v>48.13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0.63</v>
      </c>
      <c r="X82">
        <v>102.01</v>
      </c>
      <c r="Y82">
        <v>57.76</v>
      </c>
      <c r="Z82">
        <v>25</v>
      </c>
      <c r="AA82">
        <v>0</v>
      </c>
      <c r="AB82">
        <v>25</v>
      </c>
      <c r="AC82">
        <v>100</v>
      </c>
      <c r="AD82">
        <v>0</v>
      </c>
      <c r="AE82">
        <v>0</v>
      </c>
      <c r="AF82">
        <v>0</v>
      </c>
      <c r="AG82">
        <v>0</v>
      </c>
      <c r="AH82">
        <v>48.13</v>
      </c>
      <c r="AI82">
        <v>5.24</v>
      </c>
      <c r="AJ82">
        <v>100</v>
      </c>
      <c r="AK82">
        <v>150</v>
      </c>
      <c r="AL82">
        <v>100</v>
      </c>
      <c r="AM82">
        <v>100</v>
      </c>
      <c r="AN82">
        <v>0</v>
      </c>
      <c r="AO82">
        <v>0</v>
      </c>
      <c r="AP82">
        <v>0</v>
      </c>
      <c r="AQ82">
        <v>0</v>
      </c>
    </row>
    <row r="83" spans="7:43">
      <c r="G83" t="s">
        <v>125</v>
      </c>
      <c r="H83" s="73">
        <v>0.63</v>
      </c>
      <c r="I83" s="46">
        <v>0</v>
      </c>
      <c r="J83" s="46">
        <v>5.33</v>
      </c>
      <c r="K83" s="46">
        <v>48.13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0.63</v>
      </c>
      <c r="X83">
        <v>102.01</v>
      </c>
      <c r="Y83">
        <v>57.76</v>
      </c>
      <c r="Z83">
        <v>25</v>
      </c>
      <c r="AA83">
        <v>0</v>
      </c>
      <c r="AB83">
        <v>25</v>
      </c>
      <c r="AC83">
        <v>100</v>
      </c>
      <c r="AD83">
        <v>0</v>
      </c>
      <c r="AE83">
        <v>0</v>
      </c>
      <c r="AF83">
        <v>0</v>
      </c>
      <c r="AG83">
        <v>0</v>
      </c>
      <c r="AH83">
        <v>48.13</v>
      </c>
      <c r="AI83">
        <v>5.33</v>
      </c>
      <c r="AJ83">
        <v>100</v>
      </c>
      <c r="AK83">
        <v>150</v>
      </c>
      <c r="AL83">
        <v>100</v>
      </c>
      <c r="AM83">
        <v>100</v>
      </c>
      <c r="AN83">
        <v>0</v>
      </c>
      <c r="AO83">
        <v>0</v>
      </c>
      <c r="AP83">
        <v>0</v>
      </c>
      <c r="AQ83">
        <v>0</v>
      </c>
    </row>
    <row r="84" spans="7:43">
      <c r="G84" t="s">
        <v>126</v>
      </c>
      <c r="H84" s="73">
        <v>0.63</v>
      </c>
      <c r="I84" s="46">
        <v>0</v>
      </c>
      <c r="J84" s="46">
        <v>5.33</v>
      </c>
      <c r="K84" s="46">
        <v>48.13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0.63</v>
      </c>
      <c r="X84">
        <v>102.01</v>
      </c>
      <c r="Y84">
        <v>57.76</v>
      </c>
      <c r="Z84">
        <v>25</v>
      </c>
      <c r="AA84">
        <v>0</v>
      </c>
      <c r="AB84">
        <v>25</v>
      </c>
      <c r="AC84">
        <v>100</v>
      </c>
      <c r="AD84">
        <v>0</v>
      </c>
      <c r="AE84">
        <v>0</v>
      </c>
      <c r="AF84">
        <v>0</v>
      </c>
      <c r="AG84">
        <v>0</v>
      </c>
      <c r="AH84">
        <v>48.13</v>
      </c>
      <c r="AI84">
        <v>5.33</v>
      </c>
      <c r="AJ84">
        <v>100</v>
      </c>
      <c r="AK84">
        <v>150</v>
      </c>
      <c r="AL84">
        <v>100</v>
      </c>
      <c r="AM84">
        <v>100</v>
      </c>
      <c r="AN84">
        <v>0</v>
      </c>
      <c r="AO84">
        <v>0</v>
      </c>
      <c r="AP84">
        <v>0</v>
      </c>
      <c r="AQ84">
        <v>0</v>
      </c>
    </row>
    <row r="85" spans="7:43">
      <c r="G85" t="s">
        <v>127</v>
      </c>
      <c r="H85" s="73">
        <v>0.63</v>
      </c>
      <c r="I85" s="46">
        <v>0</v>
      </c>
      <c r="J85" s="46">
        <v>5.33</v>
      </c>
      <c r="K85" s="46">
        <v>48.13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0.63</v>
      </c>
      <c r="X85">
        <v>102.01</v>
      </c>
      <c r="Y85">
        <v>57.76</v>
      </c>
      <c r="Z85">
        <v>25</v>
      </c>
      <c r="AA85">
        <v>0</v>
      </c>
      <c r="AB85">
        <v>25</v>
      </c>
      <c r="AC85">
        <v>100</v>
      </c>
      <c r="AD85">
        <v>0</v>
      </c>
      <c r="AE85">
        <v>0</v>
      </c>
      <c r="AF85">
        <v>0</v>
      </c>
      <c r="AG85">
        <v>0</v>
      </c>
      <c r="AH85">
        <v>48.13</v>
      </c>
      <c r="AI85">
        <v>5.33</v>
      </c>
      <c r="AJ85">
        <v>100</v>
      </c>
      <c r="AK85">
        <v>150</v>
      </c>
      <c r="AL85">
        <v>100</v>
      </c>
      <c r="AM85">
        <v>100</v>
      </c>
      <c r="AN85">
        <v>0</v>
      </c>
      <c r="AO85">
        <v>0</v>
      </c>
      <c r="AP85">
        <v>0</v>
      </c>
      <c r="AQ85">
        <v>0</v>
      </c>
    </row>
    <row r="86" spans="7:43">
      <c r="G86" t="s">
        <v>128</v>
      </c>
      <c r="H86" s="73">
        <v>0.63</v>
      </c>
      <c r="I86" s="46">
        <v>0</v>
      </c>
      <c r="J86" s="46">
        <v>5.33</v>
      </c>
      <c r="K86" s="46">
        <v>48.13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0.63</v>
      </c>
      <c r="X86">
        <v>102.01</v>
      </c>
      <c r="Y86">
        <v>57.76</v>
      </c>
      <c r="Z86">
        <v>25</v>
      </c>
      <c r="AA86">
        <v>0</v>
      </c>
      <c r="AB86">
        <v>25</v>
      </c>
      <c r="AC86">
        <v>100</v>
      </c>
      <c r="AD86">
        <v>0</v>
      </c>
      <c r="AE86">
        <v>0</v>
      </c>
      <c r="AF86">
        <v>0</v>
      </c>
      <c r="AG86">
        <v>0</v>
      </c>
      <c r="AH86">
        <v>48.13</v>
      </c>
      <c r="AI86">
        <v>5.33</v>
      </c>
      <c r="AJ86">
        <v>100</v>
      </c>
      <c r="AK86">
        <v>150</v>
      </c>
      <c r="AL86">
        <v>100</v>
      </c>
      <c r="AM86">
        <v>100</v>
      </c>
      <c r="AN86">
        <v>0</v>
      </c>
      <c r="AO86">
        <v>0</v>
      </c>
      <c r="AP86">
        <v>0</v>
      </c>
      <c r="AQ86">
        <v>0</v>
      </c>
    </row>
    <row r="87" spans="7:43">
      <c r="G87" t="s">
        <v>129</v>
      </c>
      <c r="H87" s="73">
        <v>0.63</v>
      </c>
      <c r="I87" s="46">
        <v>0</v>
      </c>
      <c r="J87" s="46">
        <v>5.33</v>
      </c>
      <c r="K87" s="46">
        <v>48.13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0.63</v>
      </c>
      <c r="X87">
        <v>102.01</v>
      </c>
      <c r="Y87">
        <v>57.76</v>
      </c>
      <c r="Z87">
        <v>25</v>
      </c>
      <c r="AA87">
        <v>0</v>
      </c>
      <c r="AB87">
        <v>25</v>
      </c>
      <c r="AC87">
        <v>100</v>
      </c>
      <c r="AD87">
        <v>0</v>
      </c>
      <c r="AE87">
        <v>0</v>
      </c>
      <c r="AF87">
        <v>0</v>
      </c>
      <c r="AG87">
        <v>0</v>
      </c>
      <c r="AH87">
        <v>48.13</v>
      </c>
      <c r="AI87">
        <v>5.33</v>
      </c>
      <c r="AJ87">
        <v>100</v>
      </c>
      <c r="AK87">
        <v>150</v>
      </c>
      <c r="AL87">
        <v>100</v>
      </c>
      <c r="AM87">
        <v>100</v>
      </c>
      <c r="AN87">
        <v>0</v>
      </c>
      <c r="AO87">
        <v>0</v>
      </c>
      <c r="AP87">
        <v>0</v>
      </c>
      <c r="AQ87">
        <v>0</v>
      </c>
    </row>
    <row r="88" spans="7:43">
      <c r="G88" t="s">
        <v>130</v>
      </c>
      <c r="H88" s="73">
        <v>0.63</v>
      </c>
      <c r="I88" s="46">
        <v>0</v>
      </c>
      <c r="J88" s="46">
        <v>5.33</v>
      </c>
      <c r="K88" s="46">
        <v>48.13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0.63</v>
      </c>
      <c r="X88">
        <v>102.01</v>
      </c>
      <c r="Y88">
        <v>57.76</v>
      </c>
      <c r="Z88">
        <v>25</v>
      </c>
      <c r="AA88">
        <v>0</v>
      </c>
      <c r="AB88">
        <v>25</v>
      </c>
      <c r="AC88">
        <v>100</v>
      </c>
      <c r="AD88">
        <v>0</v>
      </c>
      <c r="AE88">
        <v>0</v>
      </c>
      <c r="AF88">
        <v>0</v>
      </c>
      <c r="AG88">
        <v>0</v>
      </c>
      <c r="AH88">
        <v>48.13</v>
      </c>
      <c r="AI88">
        <v>5.33</v>
      </c>
      <c r="AJ88">
        <v>100</v>
      </c>
      <c r="AK88">
        <v>150</v>
      </c>
      <c r="AL88">
        <v>100</v>
      </c>
      <c r="AM88">
        <v>100</v>
      </c>
      <c r="AN88">
        <v>0</v>
      </c>
      <c r="AO88">
        <v>0</v>
      </c>
      <c r="AP88">
        <v>0</v>
      </c>
      <c r="AQ88">
        <v>0</v>
      </c>
    </row>
    <row r="89" spans="7:43">
      <c r="G89" t="s">
        <v>131</v>
      </c>
      <c r="H89" s="73">
        <v>0.63</v>
      </c>
      <c r="I89" s="46">
        <v>0</v>
      </c>
      <c r="J89" s="46">
        <v>5.33</v>
      </c>
      <c r="K89" s="46">
        <v>48.13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0.63</v>
      </c>
      <c r="X89">
        <v>102.01</v>
      </c>
      <c r="Y89">
        <v>57.76</v>
      </c>
      <c r="Z89">
        <v>25</v>
      </c>
      <c r="AA89">
        <v>0</v>
      </c>
      <c r="AB89">
        <v>25</v>
      </c>
      <c r="AC89">
        <v>100</v>
      </c>
      <c r="AD89">
        <v>0</v>
      </c>
      <c r="AE89">
        <v>0</v>
      </c>
      <c r="AF89">
        <v>0</v>
      </c>
      <c r="AG89">
        <v>0</v>
      </c>
      <c r="AH89">
        <v>48.13</v>
      </c>
      <c r="AI89">
        <v>5.33</v>
      </c>
      <c r="AJ89">
        <v>100</v>
      </c>
      <c r="AK89">
        <v>150</v>
      </c>
      <c r="AL89">
        <v>100</v>
      </c>
      <c r="AM89">
        <v>100</v>
      </c>
      <c r="AN89">
        <v>0</v>
      </c>
      <c r="AO89">
        <v>0</v>
      </c>
      <c r="AP89">
        <v>0</v>
      </c>
      <c r="AQ89">
        <v>0</v>
      </c>
    </row>
    <row r="90" spans="7:43">
      <c r="G90" t="s">
        <v>132</v>
      </c>
      <c r="H90" s="73">
        <v>0.63</v>
      </c>
      <c r="I90" s="46">
        <v>0</v>
      </c>
      <c r="J90" s="46">
        <v>5.33</v>
      </c>
      <c r="K90" s="46">
        <v>48.13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0.63</v>
      </c>
      <c r="X90">
        <v>102.01</v>
      </c>
      <c r="Y90">
        <v>57.76</v>
      </c>
      <c r="Z90">
        <v>25</v>
      </c>
      <c r="AA90">
        <v>0</v>
      </c>
      <c r="AB90">
        <v>25</v>
      </c>
      <c r="AC90">
        <v>100</v>
      </c>
      <c r="AD90">
        <v>0</v>
      </c>
      <c r="AE90">
        <v>0</v>
      </c>
      <c r="AF90">
        <v>0</v>
      </c>
      <c r="AG90">
        <v>0</v>
      </c>
      <c r="AH90">
        <v>48.13</v>
      </c>
      <c r="AI90">
        <v>5.33</v>
      </c>
      <c r="AJ90">
        <v>100</v>
      </c>
      <c r="AK90">
        <v>150</v>
      </c>
      <c r="AL90">
        <v>100</v>
      </c>
      <c r="AM90">
        <v>100</v>
      </c>
      <c r="AN90">
        <v>0</v>
      </c>
      <c r="AO90">
        <v>0</v>
      </c>
      <c r="AP90">
        <v>0</v>
      </c>
      <c r="AQ90">
        <v>0</v>
      </c>
    </row>
    <row r="91" spans="7:43">
      <c r="G91" t="s">
        <v>133</v>
      </c>
      <c r="H91" s="73">
        <v>0.53</v>
      </c>
      <c r="I91" s="46">
        <v>0</v>
      </c>
      <c r="J91" s="46">
        <v>5.33</v>
      </c>
      <c r="K91" s="46">
        <v>48.13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0.53</v>
      </c>
      <c r="X91">
        <v>0</v>
      </c>
      <c r="Y91">
        <v>57.76</v>
      </c>
      <c r="Z91">
        <v>0</v>
      </c>
      <c r="AA91">
        <v>0</v>
      </c>
      <c r="AB91">
        <v>25</v>
      </c>
      <c r="AC91">
        <v>100</v>
      </c>
      <c r="AD91">
        <v>0</v>
      </c>
      <c r="AE91">
        <v>102.01</v>
      </c>
      <c r="AF91">
        <v>34.03</v>
      </c>
      <c r="AG91">
        <v>79.489999999999995</v>
      </c>
      <c r="AH91">
        <v>48.13</v>
      </c>
      <c r="AI91">
        <v>5.33</v>
      </c>
      <c r="AJ91">
        <v>100</v>
      </c>
      <c r="AK91">
        <v>150</v>
      </c>
      <c r="AL91">
        <v>100</v>
      </c>
      <c r="AM91">
        <v>100</v>
      </c>
      <c r="AN91">
        <v>0</v>
      </c>
      <c r="AO91">
        <v>0</v>
      </c>
      <c r="AP91">
        <v>0</v>
      </c>
      <c r="AQ91">
        <v>0</v>
      </c>
    </row>
    <row r="92" spans="7:43">
      <c r="G92" t="s">
        <v>134</v>
      </c>
      <c r="H92" s="73">
        <v>0.53</v>
      </c>
      <c r="I92" s="46">
        <v>0</v>
      </c>
      <c r="J92" s="46">
        <v>5.33</v>
      </c>
      <c r="K92" s="46">
        <v>48.13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0.53</v>
      </c>
      <c r="X92">
        <v>0</v>
      </c>
      <c r="Y92">
        <v>57.76</v>
      </c>
      <c r="Z92">
        <v>0</v>
      </c>
      <c r="AA92">
        <v>0</v>
      </c>
      <c r="AB92">
        <v>25</v>
      </c>
      <c r="AC92">
        <v>100</v>
      </c>
      <c r="AD92">
        <v>0</v>
      </c>
      <c r="AE92">
        <v>102.01</v>
      </c>
      <c r="AF92">
        <v>34.03</v>
      </c>
      <c r="AG92">
        <v>79.489999999999995</v>
      </c>
      <c r="AH92">
        <v>48.13</v>
      </c>
      <c r="AI92">
        <v>5.33</v>
      </c>
      <c r="AJ92">
        <v>100</v>
      </c>
      <c r="AK92">
        <v>150</v>
      </c>
      <c r="AL92">
        <v>100</v>
      </c>
      <c r="AM92">
        <v>100</v>
      </c>
      <c r="AN92">
        <v>0</v>
      </c>
      <c r="AO92">
        <v>0</v>
      </c>
      <c r="AP92">
        <v>0</v>
      </c>
      <c r="AQ92">
        <v>0</v>
      </c>
    </row>
    <row r="93" spans="7:43">
      <c r="G93" t="s">
        <v>135</v>
      </c>
      <c r="H93" s="73">
        <v>0.53</v>
      </c>
      <c r="I93" s="46">
        <v>0</v>
      </c>
      <c r="J93" s="46">
        <v>5.33</v>
      </c>
      <c r="K93" s="46">
        <v>48.13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0.53</v>
      </c>
      <c r="X93">
        <v>0</v>
      </c>
      <c r="Y93">
        <v>57.76</v>
      </c>
      <c r="Z93">
        <v>0</v>
      </c>
      <c r="AA93">
        <v>0</v>
      </c>
      <c r="AB93">
        <v>25</v>
      </c>
      <c r="AC93">
        <v>100</v>
      </c>
      <c r="AD93">
        <v>0</v>
      </c>
      <c r="AE93">
        <v>102.01</v>
      </c>
      <c r="AF93">
        <v>34.03</v>
      </c>
      <c r="AG93">
        <v>79.489999999999995</v>
      </c>
      <c r="AH93">
        <v>48.13</v>
      </c>
      <c r="AI93">
        <v>5.33</v>
      </c>
      <c r="AJ93">
        <v>100</v>
      </c>
      <c r="AK93">
        <v>150</v>
      </c>
      <c r="AL93">
        <v>100</v>
      </c>
      <c r="AM93">
        <v>100</v>
      </c>
      <c r="AN93">
        <v>0</v>
      </c>
      <c r="AO93">
        <v>0</v>
      </c>
      <c r="AP93">
        <v>0</v>
      </c>
      <c r="AQ93">
        <v>0</v>
      </c>
    </row>
    <row r="94" spans="7:43">
      <c r="G94" t="s">
        <v>136</v>
      </c>
      <c r="H94" s="73">
        <v>0.53</v>
      </c>
      <c r="I94" s="46">
        <v>0</v>
      </c>
      <c r="J94" s="46">
        <v>5.33</v>
      </c>
      <c r="K94" s="46">
        <v>48.13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0.53</v>
      </c>
      <c r="X94">
        <v>0</v>
      </c>
      <c r="Y94">
        <v>57.76</v>
      </c>
      <c r="Z94">
        <v>0</v>
      </c>
      <c r="AA94">
        <v>0</v>
      </c>
      <c r="AB94">
        <v>25</v>
      </c>
      <c r="AC94">
        <v>100</v>
      </c>
      <c r="AD94">
        <v>0</v>
      </c>
      <c r="AE94">
        <v>102.01</v>
      </c>
      <c r="AF94">
        <v>34.03</v>
      </c>
      <c r="AG94">
        <v>79.489999999999995</v>
      </c>
      <c r="AH94">
        <v>48.13</v>
      </c>
      <c r="AI94">
        <v>5.33</v>
      </c>
      <c r="AJ94">
        <v>100</v>
      </c>
      <c r="AK94">
        <v>150</v>
      </c>
      <c r="AL94">
        <v>100</v>
      </c>
      <c r="AM94">
        <v>100</v>
      </c>
      <c r="AN94">
        <v>0</v>
      </c>
      <c r="AO94">
        <v>0</v>
      </c>
      <c r="AP94">
        <v>0</v>
      </c>
      <c r="AQ94">
        <v>0</v>
      </c>
    </row>
    <row r="95" spans="7:43">
      <c r="G95" t="s">
        <v>137</v>
      </c>
      <c r="H95" s="73">
        <v>0.48</v>
      </c>
      <c r="I95" s="46">
        <v>0</v>
      </c>
      <c r="J95" s="46">
        <v>5.42</v>
      </c>
      <c r="K95" s="46">
        <v>48.13</v>
      </c>
      <c r="L95" s="46">
        <v>0</v>
      </c>
      <c r="M95" s="74">
        <v>0</v>
      </c>
      <c r="N95" s="73">
        <v>306.5</v>
      </c>
      <c r="O95" s="46">
        <v>384.03</v>
      </c>
      <c r="P95" s="46">
        <v>150</v>
      </c>
      <c r="Q95" s="46">
        <v>0</v>
      </c>
      <c r="R95" s="46">
        <v>0</v>
      </c>
      <c r="S95" s="74">
        <v>0</v>
      </c>
      <c r="W95">
        <v>0.48</v>
      </c>
      <c r="X95">
        <v>0</v>
      </c>
      <c r="Y95">
        <v>0</v>
      </c>
      <c r="Z95">
        <v>0</v>
      </c>
      <c r="AA95">
        <v>50</v>
      </c>
      <c r="AB95">
        <v>25</v>
      </c>
      <c r="AC95">
        <v>100</v>
      </c>
      <c r="AD95">
        <v>0</v>
      </c>
      <c r="AE95">
        <v>102.01</v>
      </c>
      <c r="AF95">
        <v>34.03</v>
      </c>
      <c r="AG95">
        <v>79.489999999999995</v>
      </c>
      <c r="AH95">
        <v>48.13</v>
      </c>
      <c r="AI95">
        <v>5.42</v>
      </c>
      <c r="AJ95">
        <v>100</v>
      </c>
      <c r="AK95">
        <v>150</v>
      </c>
      <c r="AL95">
        <v>100</v>
      </c>
      <c r="AM95">
        <v>100</v>
      </c>
      <c r="AN95">
        <v>0</v>
      </c>
      <c r="AO95">
        <v>0</v>
      </c>
      <c r="AP95">
        <v>0</v>
      </c>
      <c r="AQ95">
        <v>0</v>
      </c>
    </row>
    <row r="96" spans="7:43">
      <c r="G96" t="s">
        <v>138</v>
      </c>
      <c r="H96" s="73">
        <v>0.48</v>
      </c>
      <c r="I96" s="46">
        <v>0</v>
      </c>
      <c r="J96" s="46">
        <v>5.42</v>
      </c>
      <c r="K96" s="46">
        <v>48.13</v>
      </c>
      <c r="L96" s="46">
        <v>0</v>
      </c>
      <c r="M96" s="74">
        <v>0</v>
      </c>
      <c r="N96" s="73">
        <v>306.5</v>
      </c>
      <c r="O96" s="46">
        <v>384.03</v>
      </c>
      <c r="P96" s="46">
        <v>150</v>
      </c>
      <c r="Q96" s="46">
        <v>0</v>
      </c>
      <c r="R96" s="46">
        <v>0</v>
      </c>
      <c r="S96" s="74">
        <v>0</v>
      </c>
      <c r="W96">
        <v>0.48</v>
      </c>
      <c r="X96">
        <v>0</v>
      </c>
      <c r="Y96">
        <v>0</v>
      </c>
      <c r="Z96">
        <v>0</v>
      </c>
      <c r="AA96">
        <v>50</v>
      </c>
      <c r="AB96">
        <v>25</v>
      </c>
      <c r="AC96">
        <v>100</v>
      </c>
      <c r="AD96">
        <v>0</v>
      </c>
      <c r="AE96">
        <v>102.01</v>
      </c>
      <c r="AF96">
        <v>34.03</v>
      </c>
      <c r="AG96">
        <v>79.489999999999995</v>
      </c>
      <c r="AH96">
        <v>48.13</v>
      </c>
      <c r="AI96">
        <v>5.42</v>
      </c>
      <c r="AJ96">
        <v>100</v>
      </c>
      <c r="AK96">
        <v>150</v>
      </c>
      <c r="AL96">
        <v>100</v>
      </c>
      <c r="AM96">
        <v>100</v>
      </c>
      <c r="AN96">
        <v>0</v>
      </c>
      <c r="AO96">
        <v>0</v>
      </c>
      <c r="AP96">
        <v>0</v>
      </c>
      <c r="AQ96">
        <v>0</v>
      </c>
    </row>
    <row r="97" spans="1:133">
      <c r="G97" t="s">
        <v>139</v>
      </c>
      <c r="H97" s="73">
        <v>0.48</v>
      </c>
      <c r="I97" s="46">
        <v>0</v>
      </c>
      <c r="J97" s="46">
        <v>5.42</v>
      </c>
      <c r="K97" s="46">
        <v>48.13</v>
      </c>
      <c r="L97" s="46">
        <v>0</v>
      </c>
      <c r="M97" s="74">
        <v>0</v>
      </c>
      <c r="N97" s="73">
        <v>306.5</v>
      </c>
      <c r="O97" s="46">
        <v>384.03</v>
      </c>
      <c r="P97" s="46">
        <v>150</v>
      </c>
      <c r="Q97" s="46">
        <v>0</v>
      </c>
      <c r="R97" s="46">
        <v>0</v>
      </c>
      <c r="S97" s="74">
        <v>0</v>
      </c>
      <c r="W97">
        <v>0.48</v>
      </c>
      <c r="X97">
        <v>0</v>
      </c>
      <c r="Y97">
        <v>0</v>
      </c>
      <c r="Z97">
        <v>0</v>
      </c>
      <c r="AA97">
        <v>50</v>
      </c>
      <c r="AB97">
        <v>25</v>
      </c>
      <c r="AC97">
        <v>100</v>
      </c>
      <c r="AD97">
        <v>0</v>
      </c>
      <c r="AE97">
        <v>102.01</v>
      </c>
      <c r="AF97">
        <v>34.03</v>
      </c>
      <c r="AG97">
        <v>79.489999999999995</v>
      </c>
      <c r="AH97">
        <v>48.13</v>
      </c>
      <c r="AI97">
        <v>5.42</v>
      </c>
      <c r="AJ97">
        <v>100</v>
      </c>
      <c r="AK97">
        <v>150</v>
      </c>
      <c r="AL97">
        <v>100</v>
      </c>
      <c r="AM97">
        <v>100</v>
      </c>
      <c r="AN97">
        <v>0</v>
      </c>
      <c r="AO97">
        <v>0</v>
      </c>
      <c r="AP97">
        <v>0</v>
      </c>
      <c r="AQ97">
        <v>0</v>
      </c>
    </row>
    <row r="98" spans="1:133">
      <c r="G98" t="s">
        <v>140</v>
      </c>
      <c r="H98" s="73">
        <v>0.48</v>
      </c>
      <c r="I98" s="46">
        <v>0</v>
      </c>
      <c r="J98" s="46">
        <v>5.42</v>
      </c>
      <c r="K98" s="46">
        <v>48.13</v>
      </c>
      <c r="L98" s="46">
        <v>0</v>
      </c>
      <c r="M98" s="74">
        <v>0</v>
      </c>
      <c r="N98" s="73">
        <v>306.5</v>
      </c>
      <c r="O98" s="46">
        <v>384.03</v>
      </c>
      <c r="P98" s="46">
        <v>150</v>
      </c>
      <c r="Q98" s="46">
        <v>0</v>
      </c>
      <c r="R98" s="46">
        <v>0</v>
      </c>
      <c r="S98" s="74">
        <v>0</v>
      </c>
      <c r="W98">
        <v>0.48</v>
      </c>
      <c r="X98">
        <v>0</v>
      </c>
      <c r="Y98">
        <v>0</v>
      </c>
      <c r="Z98">
        <v>0</v>
      </c>
      <c r="AA98">
        <v>50</v>
      </c>
      <c r="AB98">
        <v>25</v>
      </c>
      <c r="AC98">
        <v>100</v>
      </c>
      <c r="AD98">
        <v>0</v>
      </c>
      <c r="AE98">
        <v>102.01</v>
      </c>
      <c r="AF98">
        <v>34.03</v>
      </c>
      <c r="AG98">
        <v>79.489999999999995</v>
      </c>
      <c r="AH98">
        <v>48.13</v>
      </c>
      <c r="AI98">
        <v>5.42</v>
      </c>
      <c r="AJ98">
        <v>100</v>
      </c>
      <c r="AK98">
        <v>150</v>
      </c>
      <c r="AL98">
        <v>100</v>
      </c>
      <c r="AM98">
        <v>100</v>
      </c>
      <c r="AN98">
        <v>0</v>
      </c>
      <c r="AO98">
        <v>0</v>
      </c>
      <c r="AP98">
        <v>0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1.5430000000000017E-2</v>
      </c>
      <c r="I99" s="69">
        <f t="shared" ref="I99:BU99" si="1">SUM(I3:I98)/4000</f>
        <v>0</v>
      </c>
      <c r="J99" s="69">
        <f t="shared" si="1"/>
        <v>0.12011999999999992</v>
      </c>
      <c r="K99" s="69">
        <f t="shared" si="1"/>
        <v>1.4640600000000006</v>
      </c>
      <c r="L99" s="69">
        <f t="shared" si="1"/>
        <v>4.8962499999999978E-2</v>
      </c>
      <c r="M99" s="69">
        <f t="shared" si="1"/>
        <v>0</v>
      </c>
      <c r="N99" s="68">
        <f t="shared" si="1"/>
        <v>6.5407599999999988</v>
      </c>
      <c r="O99" s="69">
        <f t="shared" si="1"/>
        <v>8.1222399999999979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1.5430000000000017E-2</v>
      </c>
      <c r="X99">
        <f t="shared" si="1"/>
        <v>2.5999599999999998</v>
      </c>
      <c r="Y99">
        <f t="shared" si="1"/>
        <v>0.2888</v>
      </c>
      <c r="Z99">
        <f t="shared" si="1"/>
        <v>0.1</v>
      </c>
      <c r="AA99">
        <f t="shared" si="1"/>
        <v>0.65</v>
      </c>
      <c r="AB99">
        <f t="shared" si="1"/>
        <v>0.6</v>
      </c>
      <c r="AC99">
        <f t="shared" si="1"/>
        <v>2.4</v>
      </c>
      <c r="AD99">
        <f t="shared" si="1"/>
        <v>4.8962499999999978E-2</v>
      </c>
      <c r="AE99">
        <f t="shared" si="1"/>
        <v>0.81608000000000058</v>
      </c>
      <c r="AF99">
        <f t="shared" si="1"/>
        <v>0.27223999999999982</v>
      </c>
      <c r="AG99">
        <f t="shared" si="1"/>
        <v>0.6359199999999996</v>
      </c>
      <c r="AH99">
        <f t="shared" si="1"/>
        <v>1.1551200000000019</v>
      </c>
      <c r="AI99">
        <f t="shared" si="1"/>
        <v>0.12011999999999992</v>
      </c>
      <c r="AJ99">
        <f t="shared" si="1"/>
        <v>2.4</v>
      </c>
      <c r="AK99">
        <f t="shared" si="1"/>
        <v>3.6</v>
      </c>
      <c r="AL99">
        <f t="shared" si="1"/>
        <v>1.5</v>
      </c>
      <c r="AM99">
        <f t="shared" si="1"/>
        <v>2.4</v>
      </c>
      <c r="AN99">
        <f t="shared" si="1"/>
        <v>0.12034999999999998</v>
      </c>
      <c r="AO99">
        <f t="shared" si="1"/>
        <v>4.419E-2</v>
      </c>
      <c r="AP99">
        <f t="shared" si="1"/>
        <v>0.1444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549</v>
      </c>
      <c r="AF100" t="s">
        <v>550</v>
      </c>
      <c r="AG100" t="s">
        <v>551</v>
      </c>
      <c r="AH100" t="s">
        <v>553</v>
      </c>
      <c r="AI100" t="s">
        <v>555</v>
      </c>
      <c r="AJ100" t="s">
        <v>556</v>
      </c>
      <c r="AK100" t="s">
        <v>558</v>
      </c>
      <c r="AL100" t="s">
        <v>559</v>
      </c>
      <c r="AM100" t="s">
        <v>561</v>
      </c>
      <c r="AN100" t="s">
        <v>563</v>
      </c>
      <c r="AO100" t="s">
        <v>565</v>
      </c>
      <c r="AP100" t="s">
        <v>566</v>
      </c>
      <c r="AQ100" t="s">
        <v>568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39.46</v>
      </c>
      <c r="I3" s="53">
        <v>0</v>
      </c>
      <c r="J3" s="53">
        <v>0</v>
      </c>
      <c r="K3" s="53">
        <v>0</v>
      </c>
      <c r="L3" s="53">
        <v>1.64</v>
      </c>
      <c r="M3" s="72">
        <v>0.1</v>
      </c>
      <c r="N3" s="71">
        <v>0</v>
      </c>
      <c r="O3" s="53">
        <v>-17</v>
      </c>
      <c r="P3" s="53">
        <v>-5</v>
      </c>
      <c r="Q3" s="53">
        <v>0</v>
      </c>
      <c r="R3" s="53">
        <v>0</v>
      </c>
      <c r="S3" s="72">
        <v>0</v>
      </c>
      <c r="T3" t="s">
        <v>569</v>
      </c>
      <c r="U3" s="73">
        <v>-22</v>
      </c>
      <c r="V3" s="74">
        <v>41.2</v>
      </c>
      <c r="W3">
        <v>39.46</v>
      </c>
      <c r="X3">
        <v>-17</v>
      </c>
      <c r="Y3">
        <v>0</v>
      </c>
      <c r="Z3">
        <v>1.64</v>
      </c>
      <c r="AA3">
        <v>0</v>
      </c>
      <c r="AB3">
        <v>0.1</v>
      </c>
      <c r="AC3">
        <v>-5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38.5</v>
      </c>
      <c r="I4" s="46">
        <v>0</v>
      </c>
      <c r="J4" s="46">
        <v>0</v>
      </c>
      <c r="K4" s="46">
        <v>0</v>
      </c>
      <c r="L4" s="46">
        <v>1.54</v>
      </c>
      <c r="M4" s="74">
        <v>0</v>
      </c>
      <c r="N4" s="73">
        <v>0</v>
      </c>
      <c r="O4" s="46">
        <v>-20</v>
      </c>
      <c r="P4" s="46">
        <v>-20</v>
      </c>
      <c r="Q4" s="46">
        <v>0</v>
      </c>
      <c r="R4" s="46">
        <v>0</v>
      </c>
      <c r="S4" s="74">
        <v>0</v>
      </c>
      <c r="U4" s="73">
        <v>-40</v>
      </c>
      <c r="V4" s="74">
        <v>40.04</v>
      </c>
      <c r="W4">
        <v>38.5</v>
      </c>
      <c r="X4">
        <v>-20</v>
      </c>
      <c r="Y4">
        <v>0</v>
      </c>
      <c r="Z4">
        <v>1.54</v>
      </c>
      <c r="AA4">
        <v>0</v>
      </c>
      <c r="AB4">
        <v>0</v>
      </c>
      <c r="AC4">
        <v>-20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1.35</v>
      </c>
      <c r="M5" s="74">
        <v>0</v>
      </c>
      <c r="N5" s="73">
        <v>-17</v>
      </c>
      <c r="O5" s="46">
        <v>-17</v>
      </c>
      <c r="P5" s="46">
        <v>0</v>
      </c>
      <c r="Q5" s="46">
        <v>0</v>
      </c>
      <c r="R5" s="46">
        <v>0</v>
      </c>
      <c r="S5" s="74">
        <v>0</v>
      </c>
      <c r="U5" s="73">
        <v>-34</v>
      </c>
      <c r="V5" s="74">
        <v>1.35</v>
      </c>
      <c r="W5">
        <v>-17</v>
      </c>
      <c r="X5">
        <v>-17</v>
      </c>
      <c r="Y5">
        <v>0</v>
      </c>
      <c r="Z5">
        <v>1.35</v>
      </c>
      <c r="AA5">
        <v>0</v>
      </c>
      <c r="AB5">
        <v>0</v>
      </c>
      <c r="AC5">
        <v>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1.25</v>
      </c>
      <c r="M6" s="74">
        <v>0.1</v>
      </c>
      <c r="N6" s="73">
        <v>-27</v>
      </c>
      <c r="O6" s="46">
        <v>-19</v>
      </c>
      <c r="P6" s="46">
        <v>0</v>
      </c>
      <c r="Q6" s="46">
        <v>0</v>
      </c>
      <c r="R6" s="46">
        <v>0</v>
      </c>
      <c r="S6" s="74">
        <v>0</v>
      </c>
      <c r="U6" s="73">
        <v>-46</v>
      </c>
      <c r="V6" s="74">
        <v>1.35</v>
      </c>
      <c r="W6">
        <v>-27</v>
      </c>
      <c r="X6">
        <v>-19</v>
      </c>
      <c r="Y6">
        <v>0</v>
      </c>
      <c r="Z6">
        <v>1.25</v>
      </c>
      <c r="AA6">
        <v>0</v>
      </c>
      <c r="AB6">
        <v>0.1</v>
      </c>
      <c r="AC6">
        <v>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1.25</v>
      </c>
      <c r="M7" s="74">
        <v>0</v>
      </c>
      <c r="N7" s="73">
        <v>-7</v>
      </c>
      <c r="O7" s="46">
        <v>-14</v>
      </c>
      <c r="P7" s="46">
        <v>0</v>
      </c>
      <c r="Q7" s="46">
        <v>0</v>
      </c>
      <c r="R7" s="46">
        <v>0</v>
      </c>
      <c r="S7" s="74">
        <v>0</v>
      </c>
      <c r="U7" s="73">
        <v>-21</v>
      </c>
      <c r="V7" s="74">
        <v>1.25</v>
      </c>
      <c r="W7">
        <v>-7</v>
      </c>
      <c r="X7">
        <v>-14</v>
      </c>
      <c r="Y7">
        <v>0</v>
      </c>
      <c r="Z7">
        <v>1.25</v>
      </c>
      <c r="AA7">
        <v>0</v>
      </c>
      <c r="AB7">
        <v>0</v>
      </c>
      <c r="AC7">
        <v>0</v>
      </c>
    </row>
    <row r="8" spans="1:29">
      <c r="G8" t="s">
        <v>50</v>
      </c>
      <c r="H8" s="73">
        <v>16.36</v>
      </c>
      <c r="I8" s="46">
        <v>0</v>
      </c>
      <c r="J8" s="46">
        <v>0</v>
      </c>
      <c r="K8" s="46">
        <v>0</v>
      </c>
      <c r="L8" s="46">
        <v>1.25</v>
      </c>
      <c r="M8" s="74">
        <v>0.1</v>
      </c>
      <c r="N8" s="73">
        <v>0</v>
      </c>
      <c r="O8" s="46">
        <v>-9</v>
      </c>
      <c r="P8" s="46">
        <v>0</v>
      </c>
      <c r="Q8" s="46">
        <v>0</v>
      </c>
      <c r="R8" s="46">
        <v>0</v>
      </c>
      <c r="S8" s="74">
        <v>0</v>
      </c>
      <c r="U8" s="73">
        <v>-9</v>
      </c>
      <c r="V8" s="74">
        <v>17.71</v>
      </c>
      <c r="W8">
        <v>16.36</v>
      </c>
      <c r="X8">
        <v>-9</v>
      </c>
      <c r="Y8">
        <v>0</v>
      </c>
      <c r="Z8">
        <v>1.25</v>
      </c>
      <c r="AA8">
        <v>0</v>
      </c>
      <c r="AB8">
        <v>0.1</v>
      </c>
      <c r="AC8">
        <v>0</v>
      </c>
    </row>
    <row r="9" spans="1:29">
      <c r="G9" t="s">
        <v>51</v>
      </c>
      <c r="H9" s="73">
        <v>33.700000000000003</v>
      </c>
      <c r="I9" s="46">
        <v>0</v>
      </c>
      <c r="J9" s="46">
        <v>4.8099999999999996</v>
      </c>
      <c r="K9" s="46">
        <v>0</v>
      </c>
      <c r="L9" s="46">
        <v>1.25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39.76</v>
      </c>
      <c r="W9">
        <v>33.700000000000003</v>
      </c>
      <c r="X9">
        <v>0</v>
      </c>
      <c r="Y9">
        <v>0</v>
      </c>
      <c r="Z9">
        <v>1.25</v>
      </c>
      <c r="AA9">
        <v>0</v>
      </c>
      <c r="AB9">
        <v>0</v>
      </c>
      <c r="AC9">
        <v>4.8099999999999996</v>
      </c>
    </row>
    <row r="10" spans="1:29">
      <c r="G10" t="s">
        <v>52</v>
      </c>
      <c r="H10" s="73">
        <v>25.99</v>
      </c>
      <c r="I10" s="46">
        <v>0</v>
      </c>
      <c r="J10" s="46">
        <v>0</v>
      </c>
      <c r="K10" s="46">
        <v>0</v>
      </c>
      <c r="L10" s="46">
        <v>1.25</v>
      </c>
      <c r="M10" s="74">
        <v>0.1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27.34</v>
      </c>
      <c r="W10">
        <v>25.99</v>
      </c>
      <c r="X10">
        <v>0</v>
      </c>
      <c r="Y10">
        <v>0</v>
      </c>
      <c r="Z10">
        <v>1.25</v>
      </c>
      <c r="AA10">
        <v>0</v>
      </c>
      <c r="AB10">
        <v>0.1</v>
      </c>
      <c r="AC10">
        <v>0</v>
      </c>
    </row>
    <row r="11" spans="1:29">
      <c r="G11" t="s">
        <v>53</v>
      </c>
      <c r="H11" s="73">
        <v>38.51</v>
      </c>
      <c r="I11" s="46">
        <v>0</v>
      </c>
      <c r="J11" s="46">
        <v>0</v>
      </c>
      <c r="K11" s="46">
        <v>0</v>
      </c>
      <c r="L11" s="46">
        <v>1.25</v>
      </c>
      <c r="M11" s="74">
        <v>0</v>
      </c>
      <c r="N11" s="73">
        <v>0</v>
      </c>
      <c r="O11" s="46">
        <v>0</v>
      </c>
      <c r="P11" s="46">
        <v>-5</v>
      </c>
      <c r="Q11" s="46">
        <v>0</v>
      </c>
      <c r="R11" s="46">
        <v>0</v>
      </c>
      <c r="S11" s="74">
        <v>0</v>
      </c>
      <c r="U11" s="73">
        <v>-5.5</v>
      </c>
      <c r="V11" s="74">
        <v>39.76</v>
      </c>
      <c r="W11">
        <v>38.51</v>
      </c>
      <c r="X11">
        <v>0</v>
      </c>
      <c r="Y11">
        <v>-0.5</v>
      </c>
      <c r="Z11">
        <v>1.25</v>
      </c>
      <c r="AA11">
        <v>0</v>
      </c>
      <c r="AB11">
        <v>0</v>
      </c>
      <c r="AC11">
        <v>-5</v>
      </c>
    </row>
    <row r="12" spans="1:29">
      <c r="G12" t="s">
        <v>54</v>
      </c>
      <c r="H12" s="73">
        <v>35.619999999999997</v>
      </c>
      <c r="I12" s="46">
        <v>0</v>
      </c>
      <c r="J12" s="46">
        <v>0</v>
      </c>
      <c r="K12" s="46">
        <v>0</v>
      </c>
      <c r="L12" s="46">
        <v>1.25</v>
      </c>
      <c r="M12" s="74">
        <v>0</v>
      </c>
      <c r="N12" s="73">
        <v>0</v>
      </c>
      <c r="O12" s="46">
        <v>0</v>
      </c>
      <c r="P12" s="46">
        <v>-18</v>
      </c>
      <c r="Q12" s="46">
        <v>0</v>
      </c>
      <c r="R12" s="46">
        <v>0</v>
      </c>
      <c r="S12" s="74">
        <v>0</v>
      </c>
      <c r="U12" s="73">
        <v>-18.5</v>
      </c>
      <c r="V12" s="74">
        <v>36.869999999999997</v>
      </c>
      <c r="W12">
        <v>35.619999999999997</v>
      </c>
      <c r="X12">
        <v>0</v>
      </c>
      <c r="Y12">
        <v>-0.5</v>
      </c>
      <c r="Z12">
        <v>1.25</v>
      </c>
      <c r="AA12">
        <v>0</v>
      </c>
      <c r="AB12">
        <v>0</v>
      </c>
      <c r="AC12">
        <v>-18</v>
      </c>
    </row>
    <row r="13" spans="1:29">
      <c r="G13" t="s">
        <v>55</v>
      </c>
      <c r="H13" s="73">
        <v>72.19</v>
      </c>
      <c r="I13" s="46">
        <v>17.329999999999998</v>
      </c>
      <c r="J13" s="46">
        <v>0</v>
      </c>
      <c r="K13" s="46">
        <v>0</v>
      </c>
      <c r="L13" s="46">
        <v>1.25</v>
      </c>
      <c r="M13" s="74">
        <v>0</v>
      </c>
      <c r="N13" s="73">
        <v>0</v>
      </c>
      <c r="O13" s="46">
        <v>0</v>
      </c>
      <c r="P13" s="46">
        <v>-20</v>
      </c>
      <c r="Q13" s="46">
        <v>0</v>
      </c>
      <c r="R13" s="46">
        <v>0</v>
      </c>
      <c r="S13" s="74">
        <v>0</v>
      </c>
      <c r="U13" s="73">
        <v>-20.5</v>
      </c>
      <c r="V13" s="74">
        <v>90.77</v>
      </c>
      <c r="W13">
        <v>72.19</v>
      </c>
      <c r="X13">
        <v>17.329999999999998</v>
      </c>
      <c r="Y13">
        <v>-0.5</v>
      </c>
      <c r="Z13">
        <v>1.25</v>
      </c>
      <c r="AA13">
        <v>0</v>
      </c>
      <c r="AB13">
        <v>0</v>
      </c>
      <c r="AC13">
        <v>-20</v>
      </c>
    </row>
    <row r="14" spans="1:29">
      <c r="G14" t="s">
        <v>56</v>
      </c>
      <c r="H14" s="73">
        <v>70.260000000000005</v>
      </c>
      <c r="I14" s="46">
        <v>13.48</v>
      </c>
      <c r="J14" s="46">
        <v>0</v>
      </c>
      <c r="K14" s="46">
        <v>0</v>
      </c>
      <c r="L14" s="46">
        <v>1.25</v>
      </c>
      <c r="M14" s="74">
        <v>0.1</v>
      </c>
      <c r="N14" s="73">
        <v>0</v>
      </c>
      <c r="O14" s="46">
        <v>0</v>
      </c>
      <c r="P14" s="46">
        <v>-20</v>
      </c>
      <c r="Q14" s="46">
        <v>0</v>
      </c>
      <c r="R14" s="46">
        <v>0</v>
      </c>
      <c r="S14" s="74">
        <v>0</v>
      </c>
      <c r="U14" s="73">
        <v>-20.5</v>
      </c>
      <c r="V14" s="74">
        <v>85.09</v>
      </c>
      <c r="W14">
        <v>70.260000000000005</v>
      </c>
      <c r="X14">
        <v>13.48</v>
      </c>
      <c r="Y14">
        <v>-0.5</v>
      </c>
      <c r="Z14">
        <v>1.25</v>
      </c>
      <c r="AA14">
        <v>0</v>
      </c>
      <c r="AB14">
        <v>0.1</v>
      </c>
      <c r="AC14">
        <v>-20</v>
      </c>
    </row>
    <row r="15" spans="1:29">
      <c r="G15" t="s">
        <v>57</v>
      </c>
      <c r="H15" s="73">
        <v>41.39</v>
      </c>
      <c r="I15" s="46">
        <v>0</v>
      </c>
      <c r="J15" s="46">
        <v>0</v>
      </c>
      <c r="K15" s="46">
        <v>0</v>
      </c>
      <c r="L15" s="46">
        <v>1.25</v>
      </c>
      <c r="M15" s="74">
        <v>0.1</v>
      </c>
      <c r="N15" s="73">
        <v>0</v>
      </c>
      <c r="O15" s="46">
        <v>0</v>
      </c>
      <c r="P15" s="46">
        <v>-40</v>
      </c>
      <c r="Q15" s="46">
        <v>0</v>
      </c>
      <c r="R15" s="46">
        <v>0</v>
      </c>
      <c r="S15" s="74">
        <v>0</v>
      </c>
      <c r="U15" s="73">
        <v>-40.5</v>
      </c>
      <c r="V15" s="74">
        <v>42.74</v>
      </c>
      <c r="W15">
        <v>41.39</v>
      </c>
      <c r="X15">
        <v>0</v>
      </c>
      <c r="Y15">
        <v>-0.5</v>
      </c>
      <c r="Z15">
        <v>1.25</v>
      </c>
      <c r="AA15">
        <v>0</v>
      </c>
      <c r="AB15">
        <v>0.1</v>
      </c>
      <c r="AC15">
        <v>-40</v>
      </c>
    </row>
    <row r="16" spans="1:29">
      <c r="G16" t="s">
        <v>58</v>
      </c>
      <c r="H16" s="73">
        <v>48.13</v>
      </c>
      <c r="I16" s="46">
        <v>0</v>
      </c>
      <c r="J16" s="46">
        <v>0</v>
      </c>
      <c r="K16" s="46">
        <v>0</v>
      </c>
      <c r="L16" s="46">
        <v>1.25</v>
      </c>
      <c r="M16" s="74">
        <v>0.1</v>
      </c>
      <c r="N16" s="73">
        <v>0</v>
      </c>
      <c r="O16" s="46">
        <v>0</v>
      </c>
      <c r="P16" s="46">
        <v>-90</v>
      </c>
      <c r="Q16" s="46">
        <v>0</v>
      </c>
      <c r="R16" s="46">
        <v>0</v>
      </c>
      <c r="S16" s="74">
        <v>0</v>
      </c>
      <c r="U16" s="73">
        <v>-90.5</v>
      </c>
      <c r="V16" s="74">
        <v>49.48</v>
      </c>
      <c r="W16">
        <v>48.13</v>
      </c>
      <c r="X16">
        <v>0</v>
      </c>
      <c r="Y16">
        <v>-0.5</v>
      </c>
      <c r="Z16">
        <v>1.25</v>
      </c>
      <c r="AA16">
        <v>0</v>
      </c>
      <c r="AB16">
        <v>0.1</v>
      </c>
      <c r="AC16">
        <v>-90</v>
      </c>
    </row>
    <row r="17" spans="7:29">
      <c r="G17" t="s">
        <v>59</v>
      </c>
      <c r="H17" s="73">
        <v>28.88</v>
      </c>
      <c r="I17" s="46">
        <v>0</v>
      </c>
      <c r="J17" s="46">
        <v>0</v>
      </c>
      <c r="K17" s="46">
        <v>0</v>
      </c>
      <c r="L17" s="46">
        <v>1.25</v>
      </c>
      <c r="M17" s="74">
        <v>0</v>
      </c>
      <c r="N17" s="73">
        <v>0</v>
      </c>
      <c r="O17" s="46">
        <v>0</v>
      </c>
      <c r="P17" s="46">
        <v>-35</v>
      </c>
      <c r="Q17" s="46">
        <v>0</v>
      </c>
      <c r="R17" s="46">
        <v>0</v>
      </c>
      <c r="S17" s="74">
        <v>0</v>
      </c>
      <c r="U17" s="73">
        <v>-35.5</v>
      </c>
      <c r="V17" s="74">
        <v>30.13</v>
      </c>
      <c r="W17">
        <v>28.88</v>
      </c>
      <c r="X17">
        <v>0</v>
      </c>
      <c r="Y17">
        <v>-0.5</v>
      </c>
      <c r="Z17">
        <v>1.25</v>
      </c>
      <c r="AA17">
        <v>0</v>
      </c>
      <c r="AB17">
        <v>0</v>
      </c>
      <c r="AC17">
        <v>-35</v>
      </c>
    </row>
    <row r="18" spans="7:29">
      <c r="G18" t="s">
        <v>60</v>
      </c>
      <c r="H18" s="73">
        <v>24.07</v>
      </c>
      <c r="I18" s="46">
        <v>0</v>
      </c>
      <c r="J18" s="46">
        <v>0</v>
      </c>
      <c r="K18" s="46">
        <v>0</v>
      </c>
      <c r="L18" s="46">
        <v>1.44</v>
      </c>
      <c r="M18" s="74">
        <v>0</v>
      </c>
      <c r="N18" s="73">
        <v>0</v>
      </c>
      <c r="O18" s="46">
        <v>0</v>
      </c>
      <c r="P18" s="46">
        <v>-35</v>
      </c>
      <c r="Q18" s="46">
        <v>0</v>
      </c>
      <c r="R18" s="46">
        <v>0</v>
      </c>
      <c r="S18" s="74">
        <v>0</v>
      </c>
      <c r="U18" s="73">
        <v>-35.5</v>
      </c>
      <c r="V18" s="74">
        <v>25.51</v>
      </c>
      <c r="W18">
        <v>24.07</v>
      </c>
      <c r="X18">
        <v>0</v>
      </c>
      <c r="Y18">
        <v>-0.5</v>
      </c>
      <c r="Z18">
        <v>1.44</v>
      </c>
      <c r="AA18">
        <v>0</v>
      </c>
      <c r="AB18">
        <v>0</v>
      </c>
      <c r="AC18">
        <v>-35</v>
      </c>
    </row>
    <row r="19" spans="7:29">
      <c r="G19" t="s">
        <v>61</v>
      </c>
      <c r="H19" s="73">
        <v>6.74</v>
      </c>
      <c r="I19" s="46">
        <v>0</v>
      </c>
      <c r="J19" s="46">
        <v>0</v>
      </c>
      <c r="K19" s="46">
        <v>0</v>
      </c>
      <c r="L19" s="46">
        <v>1.73</v>
      </c>
      <c r="M19" s="74">
        <v>0</v>
      </c>
      <c r="N19" s="73">
        <v>0</v>
      </c>
      <c r="O19" s="46">
        <v>-20</v>
      </c>
      <c r="P19" s="46">
        <v>-45</v>
      </c>
      <c r="Q19" s="46">
        <v>0</v>
      </c>
      <c r="R19" s="46">
        <v>0</v>
      </c>
      <c r="S19" s="74">
        <v>0</v>
      </c>
      <c r="U19" s="73">
        <v>-65.5</v>
      </c>
      <c r="V19" s="74">
        <v>8.4700000000000006</v>
      </c>
      <c r="W19">
        <v>6.74</v>
      </c>
      <c r="X19">
        <v>-20</v>
      </c>
      <c r="Y19">
        <v>-0.5</v>
      </c>
      <c r="Z19">
        <v>1.73</v>
      </c>
      <c r="AA19">
        <v>0</v>
      </c>
      <c r="AB19">
        <v>0</v>
      </c>
      <c r="AC19">
        <v>-45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1.92</v>
      </c>
      <c r="M20" s="74">
        <v>0.1</v>
      </c>
      <c r="N20" s="73">
        <v>0</v>
      </c>
      <c r="O20" s="46">
        <v>-10</v>
      </c>
      <c r="P20" s="46">
        <v>-50</v>
      </c>
      <c r="Q20" s="46">
        <v>0</v>
      </c>
      <c r="R20" s="46">
        <v>0</v>
      </c>
      <c r="S20" s="74">
        <v>0</v>
      </c>
      <c r="U20" s="73">
        <v>-60.5</v>
      </c>
      <c r="V20" s="74">
        <v>2.02</v>
      </c>
      <c r="W20">
        <v>0</v>
      </c>
      <c r="X20">
        <v>-10</v>
      </c>
      <c r="Y20">
        <v>-0.5</v>
      </c>
      <c r="Z20">
        <v>1.92</v>
      </c>
      <c r="AA20">
        <v>0</v>
      </c>
      <c r="AB20">
        <v>0.1</v>
      </c>
      <c r="AC20">
        <v>-50</v>
      </c>
    </row>
    <row r="21" spans="7:29">
      <c r="G21" t="s">
        <v>63</v>
      </c>
      <c r="H21" s="73">
        <v>11.55</v>
      </c>
      <c r="I21" s="46">
        <v>0</v>
      </c>
      <c r="J21" s="46">
        <v>0</v>
      </c>
      <c r="K21" s="46">
        <v>0</v>
      </c>
      <c r="L21" s="46">
        <v>3.08</v>
      </c>
      <c r="M21" s="74">
        <v>0.1</v>
      </c>
      <c r="N21" s="73">
        <v>0</v>
      </c>
      <c r="O21" s="46">
        <v>-15</v>
      </c>
      <c r="P21" s="46">
        <v>-10</v>
      </c>
      <c r="Q21" s="46">
        <v>0</v>
      </c>
      <c r="R21" s="46">
        <v>0</v>
      </c>
      <c r="S21" s="74">
        <v>0</v>
      </c>
      <c r="U21" s="73">
        <v>-25.5</v>
      </c>
      <c r="V21" s="74">
        <v>14.73</v>
      </c>
      <c r="W21">
        <v>11.55</v>
      </c>
      <c r="X21">
        <v>-15</v>
      </c>
      <c r="Y21">
        <v>-0.5</v>
      </c>
      <c r="Z21">
        <v>3.08</v>
      </c>
      <c r="AA21">
        <v>0</v>
      </c>
      <c r="AB21">
        <v>0.1</v>
      </c>
      <c r="AC21">
        <v>-10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3.65</v>
      </c>
      <c r="M22" s="74">
        <v>0.1</v>
      </c>
      <c r="N22" s="73">
        <v>-5</v>
      </c>
      <c r="O22" s="46">
        <v>-25</v>
      </c>
      <c r="P22" s="46">
        <v>-15</v>
      </c>
      <c r="Q22" s="46">
        <v>0</v>
      </c>
      <c r="R22" s="46">
        <v>0</v>
      </c>
      <c r="S22" s="74">
        <v>0</v>
      </c>
      <c r="U22" s="73">
        <v>-45.5</v>
      </c>
      <c r="V22" s="74">
        <v>3.75</v>
      </c>
      <c r="W22">
        <v>-5</v>
      </c>
      <c r="X22">
        <v>-25</v>
      </c>
      <c r="Y22">
        <v>-0.5</v>
      </c>
      <c r="Z22">
        <v>3.65</v>
      </c>
      <c r="AA22">
        <v>0</v>
      </c>
      <c r="AB22">
        <v>0.1</v>
      </c>
      <c r="AC22">
        <v>-15</v>
      </c>
    </row>
    <row r="23" spans="7:29">
      <c r="G23" t="s">
        <v>65</v>
      </c>
      <c r="H23" s="73">
        <v>27.92</v>
      </c>
      <c r="I23" s="46">
        <v>0</v>
      </c>
      <c r="J23" s="46">
        <v>0</v>
      </c>
      <c r="K23" s="46">
        <v>0</v>
      </c>
      <c r="L23" s="46">
        <v>4.62</v>
      </c>
      <c r="M23" s="74">
        <v>0</v>
      </c>
      <c r="N23" s="73">
        <v>0</v>
      </c>
      <c r="O23" s="46">
        <v>-20</v>
      </c>
      <c r="P23" s="46">
        <v>-10</v>
      </c>
      <c r="Q23" s="46">
        <v>0</v>
      </c>
      <c r="R23" s="46">
        <v>0</v>
      </c>
      <c r="S23" s="74">
        <v>0</v>
      </c>
      <c r="U23" s="73">
        <v>-30.5</v>
      </c>
      <c r="V23" s="74">
        <v>32.54</v>
      </c>
      <c r="W23">
        <v>27.92</v>
      </c>
      <c r="X23">
        <v>-20</v>
      </c>
      <c r="Y23">
        <v>-0.5</v>
      </c>
      <c r="Z23">
        <v>4.62</v>
      </c>
      <c r="AA23">
        <v>0</v>
      </c>
      <c r="AB23">
        <v>0</v>
      </c>
      <c r="AC23">
        <v>-10</v>
      </c>
    </row>
    <row r="24" spans="7:29">
      <c r="G24" t="s">
        <v>66</v>
      </c>
      <c r="H24" s="73">
        <v>27.92</v>
      </c>
      <c r="I24" s="46">
        <v>0</v>
      </c>
      <c r="J24" s="46">
        <v>0</v>
      </c>
      <c r="K24" s="46">
        <v>0</v>
      </c>
      <c r="L24" s="46">
        <v>7.12</v>
      </c>
      <c r="M24" s="74">
        <v>0</v>
      </c>
      <c r="N24" s="73">
        <v>0</v>
      </c>
      <c r="O24" s="46">
        <v>-20</v>
      </c>
      <c r="P24" s="46">
        <v>-7</v>
      </c>
      <c r="Q24" s="46">
        <v>0</v>
      </c>
      <c r="R24" s="46">
        <v>0</v>
      </c>
      <c r="S24" s="74">
        <v>0</v>
      </c>
      <c r="U24" s="73">
        <v>-27.5</v>
      </c>
      <c r="V24" s="74">
        <v>35.04</v>
      </c>
      <c r="W24">
        <v>27.92</v>
      </c>
      <c r="X24">
        <v>-20</v>
      </c>
      <c r="Y24">
        <v>-0.5</v>
      </c>
      <c r="Z24">
        <v>7.12</v>
      </c>
      <c r="AA24">
        <v>0</v>
      </c>
      <c r="AB24">
        <v>0</v>
      </c>
      <c r="AC24">
        <v>-7</v>
      </c>
    </row>
    <row r="25" spans="7:29">
      <c r="G25" t="s">
        <v>67</v>
      </c>
      <c r="H25" s="73">
        <v>55.83</v>
      </c>
      <c r="I25" s="46">
        <v>0</v>
      </c>
      <c r="J25" s="46">
        <v>0</v>
      </c>
      <c r="K25" s="46">
        <v>0</v>
      </c>
      <c r="L25" s="46">
        <v>7.99</v>
      </c>
      <c r="M25" s="74">
        <v>0</v>
      </c>
      <c r="N25" s="73">
        <v>0</v>
      </c>
      <c r="O25" s="46">
        <v>-10</v>
      </c>
      <c r="P25" s="46">
        <v>0</v>
      </c>
      <c r="Q25" s="46">
        <v>0</v>
      </c>
      <c r="R25" s="46">
        <v>0</v>
      </c>
      <c r="S25" s="74">
        <v>0</v>
      </c>
      <c r="U25" s="73">
        <v>-10.5</v>
      </c>
      <c r="V25" s="74">
        <v>63.82</v>
      </c>
      <c r="W25">
        <v>55.83</v>
      </c>
      <c r="X25">
        <v>-10</v>
      </c>
      <c r="Y25">
        <v>-0.5</v>
      </c>
      <c r="Z25">
        <v>7.99</v>
      </c>
      <c r="AA25">
        <v>0</v>
      </c>
      <c r="AB25">
        <v>0</v>
      </c>
      <c r="AC25">
        <v>0</v>
      </c>
    </row>
    <row r="26" spans="7:29">
      <c r="G26" t="s">
        <v>68</v>
      </c>
      <c r="H26" s="73">
        <v>97.23</v>
      </c>
      <c r="I26" s="46">
        <v>0</v>
      </c>
      <c r="J26" s="46">
        <v>0</v>
      </c>
      <c r="K26" s="46">
        <v>0</v>
      </c>
      <c r="L26" s="46">
        <v>10.199999999999999</v>
      </c>
      <c r="M26" s="74">
        <v>0</v>
      </c>
      <c r="N26" s="73">
        <v>0</v>
      </c>
      <c r="O26" s="46">
        <v>-30</v>
      </c>
      <c r="P26" s="46">
        <v>-5</v>
      </c>
      <c r="Q26" s="46">
        <v>0</v>
      </c>
      <c r="R26" s="46">
        <v>0</v>
      </c>
      <c r="S26" s="74">
        <v>0</v>
      </c>
      <c r="U26" s="73">
        <v>-35.5</v>
      </c>
      <c r="V26" s="74">
        <v>107.43</v>
      </c>
      <c r="W26">
        <v>97.23</v>
      </c>
      <c r="X26">
        <v>-30</v>
      </c>
      <c r="Y26">
        <v>-0.5</v>
      </c>
      <c r="Z26">
        <v>10.199999999999999</v>
      </c>
      <c r="AA26">
        <v>0</v>
      </c>
      <c r="AB26">
        <v>0</v>
      </c>
      <c r="AC26">
        <v>-5</v>
      </c>
    </row>
    <row r="27" spans="7:29">
      <c r="G27" t="s">
        <v>69</v>
      </c>
      <c r="H27" s="73">
        <v>102.03</v>
      </c>
      <c r="I27" s="46">
        <v>0</v>
      </c>
      <c r="J27" s="46">
        <v>0</v>
      </c>
      <c r="K27" s="46">
        <v>0</v>
      </c>
      <c r="L27" s="46">
        <v>11.65</v>
      </c>
      <c r="M27" s="74">
        <v>0</v>
      </c>
      <c r="N27" s="73">
        <v>0</v>
      </c>
      <c r="O27" s="46">
        <v>-64</v>
      </c>
      <c r="P27" s="46">
        <v>-18</v>
      </c>
      <c r="Q27" s="46">
        <v>0</v>
      </c>
      <c r="R27" s="46">
        <v>0</v>
      </c>
      <c r="S27" s="74">
        <v>0</v>
      </c>
      <c r="U27" s="73">
        <v>-82.5</v>
      </c>
      <c r="V27" s="74">
        <v>113.68</v>
      </c>
      <c r="W27">
        <v>102.03</v>
      </c>
      <c r="X27">
        <v>-64</v>
      </c>
      <c r="Y27">
        <v>-0.5</v>
      </c>
      <c r="Z27">
        <v>11.65</v>
      </c>
      <c r="AA27">
        <v>0</v>
      </c>
      <c r="AB27">
        <v>0</v>
      </c>
      <c r="AC27">
        <v>-18</v>
      </c>
    </row>
    <row r="28" spans="7:29">
      <c r="G28" t="s">
        <v>70</v>
      </c>
      <c r="H28" s="73">
        <v>133.80000000000001</v>
      </c>
      <c r="I28" s="46">
        <v>0</v>
      </c>
      <c r="J28" s="46">
        <v>0</v>
      </c>
      <c r="K28" s="46">
        <v>0</v>
      </c>
      <c r="L28" s="46">
        <v>13.48</v>
      </c>
      <c r="M28" s="74">
        <v>0</v>
      </c>
      <c r="N28" s="73">
        <v>0</v>
      </c>
      <c r="O28" s="46">
        <v>-56</v>
      </c>
      <c r="P28" s="46">
        <v>-12</v>
      </c>
      <c r="Q28" s="46">
        <v>0</v>
      </c>
      <c r="R28" s="46">
        <v>0</v>
      </c>
      <c r="S28" s="74">
        <v>0</v>
      </c>
      <c r="U28" s="73">
        <v>-68.5</v>
      </c>
      <c r="V28" s="74">
        <v>147.28</v>
      </c>
      <c r="W28">
        <v>133.80000000000001</v>
      </c>
      <c r="X28">
        <v>-56</v>
      </c>
      <c r="Y28">
        <v>-0.5</v>
      </c>
      <c r="Z28">
        <v>13.48</v>
      </c>
      <c r="AA28">
        <v>0</v>
      </c>
      <c r="AB28">
        <v>0</v>
      </c>
      <c r="AC28">
        <v>-12</v>
      </c>
    </row>
    <row r="29" spans="7:29">
      <c r="G29" t="s">
        <v>71</v>
      </c>
      <c r="H29" s="73">
        <v>198.3</v>
      </c>
      <c r="I29" s="46">
        <v>0</v>
      </c>
      <c r="J29" s="46">
        <v>0</v>
      </c>
      <c r="K29" s="46">
        <v>0</v>
      </c>
      <c r="L29" s="46">
        <v>15.59</v>
      </c>
      <c r="M29" s="74">
        <v>0</v>
      </c>
      <c r="N29" s="73">
        <v>0</v>
      </c>
      <c r="O29" s="46">
        <v>-44</v>
      </c>
      <c r="P29" s="46">
        <v>0</v>
      </c>
      <c r="Q29" s="46">
        <v>0</v>
      </c>
      <c r="R29" s="46">
        <v>0</v>
      </c>
      <c r="S29" s="74">
        <v>0</v>
      </c>
      <c r="U29" s="73">
        <v>-44.5</v>
      </c>
      <c r="V29" s="74">
        <v>213.89</v>
      </c>
      <c r="W29">
        <v>198.3</v>
      </c>
      <c r="X29">
        <v>-44</v>
      </c>
      <c r="Y29">
        <v>-0.5</v>
      </c>
      <c r="Z29">
        <v>15.59</v>
      </c>
      <c r="AA29">
        <v>0</v>
      </c>
      <c r="AB29">
        <v>0</v>
      </c>
      <c r="AC29">
        <v>0</v>
      </c>
    </row>
    <row r="30" spans="7:29">
      <c r="G30" t="s">
        <v>72</v>
      </c>
      <c r="H30" s="73">
        <v>197.09</v>
      </c>
      <c r="I30" s="46">
        <v>0</v>
      </c>
      <c r="J30" s="46">
        <v>0</v>
      </c>
      <c r="K30" s="46">
        <v>0</v>
      </c>
      <c r="L30" s="46">
        <v>16.309999999999999</v>
      </c>
      <c r="M30" s="74">
        <v>0</v>
      </c>
      <c r="N30" s="73">
        <v>0</v>
      </c>
      <c r="O30" s="46">
        <v>-34</v>
      </c>
      <c r="P30" s="46">
        <v>-5</v>
      </c>
      <c r="Q30" s="46">
        <v>0</v>
      </c>
      <c r="R30" s="46">
        <v>0</v>
      </c>
      <c r="S30" s="74">
        <v>0</v>
      </c>
      <c r="U30" s="73">
        <v>-39.5</v>
      </c>
      <c r="V30" s="74">
        <v>213.4</v>
      </c>
      <c r="W30">
        <v>197.09</v>
      </c>
      <c r="X30">
        <v>-34</v>
      </c>
      <c r="Y30">
        <v>-0.5</v>
      </c>
      <c r="Z30">
        <v>16.309999999999999</v>
      </c>
      <c r="AA30">
        <v>0</v>
      </c>
      <c r="AB30">
        <v>0</v>
      </c>
      <c r="AC30">
        <v>-5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12.28</v>
      </c>
      <c r="M31" s="74">
        <v>0</v>
      </c>
      <c r="N31" s="73">
        <v>-56</v>
      </c>
      <c r="O31" s="46">
        <v>-13</v>
      </c>
      <c r="P31" s="46">
        <v>-20</v>
      </c>
      <c r="Q31" s="46">
        <v>0</v>
      </c>
      <c r="R31" s="46">
        <v>0</v>
      </c>
      <c r="S31" s="74">
        <v>0</v>
      </c>
      <c r="U31" s="73">
        <v>-89.5</v>
      </c>
      <c r="V31" s="74">
        <v>12.28</v>
      </c>
      <c r="W31">
        <v>-56</v>
      </c>
      <c r="X31">
        <v>-13</v>
      </c>
      <c r="Y31">
        <v>-0.5</v>
      </c>
      <c r="Z31">
        <v>12.28</v>
      </c>
      <c r="AA31">
        <v>0</v>
      </c>
      <c r="AB31">
        <v>0</v>
      </c>
      <c r="AC31">
        <v>-20</v>
      </c>
    </row>
    <row r="32" spans="7:29">
      <c r="G32" t="s">
        <v>74</v>
      </c>
      <c r="H32" s="73">
        <v>0</v>
      </c>
      <c r="I32" s="46">
        <v>0</v>
      </c>
      <c r="J32" s="46">
        <v>119.44</v>
      </c>
      <c r="K32" s="46">
        <v>0</v>
      </c>
      <c r="L32" s="46">
        <v>11.52</v>
      </c>
      <c r="M32" s="74">
        <v>0</v>
      </c>
      <c r="N32" s="73">
        <v>-63</v>
      </c>
      <c r="O32" s="46">
        <v>-21</v>
      </c>
      <c r="P32" s="46">
        <v>0</v>
      </c>
      <c r="Q32" s="46">
        <v>0</v>
      </c>
      <c r="R32" s="46">
        <v>0</v>
      </c>
      <c r="S32" s="74">
        <v>0</v>
      </c>
      <c r="U32" s="73">
        <v>-84.5</v>
      </c>
      <c r="V32" s="74">
        <v>130.96</v>
      </c>
      <c r="W32">
        <v>-63</v>
      </c>
      <c r="X32">
        <v>-21</v>
      </c>
      <c r="Y32">
        <v>-0.5</v>
      </c>
      <c r="Z32">
        <v>11.52</v>
      </c>
      <c r="AA32">
        <v>0</v>
      </c>
      <c r="AB32">
        <v>0</v>
      </c>
      <c r="AC32">
        <v>119.44</v>
      </c>
    </row>
    <row r="33" spans="7:29">
      <c r="G33" t="s">
        <v>75</v>
      </c>
      <c r="H33" s="73">
        <v>0</v>
      </c>
      <c r="I33" s="46">
        <v>0</v>
      </c>
      <c r="J33" s="46">
        <v>164.43</v>
      </c>
      <c r="K33" s="46">
        <v>0</v>
      </c>
      <c r="L33" s="46">
        <v>11.51</v>
      </c>
      <c r="M33" s="74">
        <v>0</v>
      </c>
      <c r="N33" s="73">
        <v>-39</v>
      </c>
      <c r="O33" s="46">
        <v>-36</v>
      </c>
      <c r="P33" s="46">
        <v>0</v>
      </c>
      <c r="Q33" s="46">
        <v>0</v>
      </c>
      <c r="R33" s="46">
        <v>0</v>
      </c>
      <c r="S33" s="74">
        <v>0</v>
      </c>
      <c r="U33" s="73">
        <v>-75.5</v>
      </c>
      <c r="V33" s="74">
        <v>175.94</v>
      </c>
      <c r="W33">
        <v>-39</v>
      </c>
      <c r="X33">
        <v>-36</v>
      </c>
      <c r="Y33">
        <v>-0.5</v>
      </c>
      <c r="Z33">
        <v>11.51</v>
      </c>
      <c r="AA33">
        <v>0</v>
      </c>
      <c r="AB33">
        <v>0</v>
      </c>
      <c r="AC33">
        <v>164.43</v>
      </c>
    </row>
    <row r="34" spans="7:29">
      <c r="G34" t="s">
        <v>76</v>
      </c>
      <c r="H34" s="73">
        <v>0</v>
      </c>
      <c r="I34" s="46">
        <v>0</v>
      </c>
      <c r="J34" s="46">
        <v>151.63</v>
      </c>
      <c r="K34" s="46">
        <v>0</v>
      </c>
      <c r="L34" s="46">
        <v>11.12</v>
      </c>
      <c r="M34" s="74">
        <v>0</v>
      </c>
      <c r="N34" s="73">
        <v>-45</v>
      </c>
      <c r="O34" s="46">
        <v>-69</v>
      </c>
      <c r="P34" s="46">
        <v>0</v>
      </c>
      <c r="Q34" s="46">
        <v>0</v>
      </c>
      <c r="R34" s="46">
        <v>0</v>
      </c>
      <c r="S34" s="74">
        <v>0</v>
      </c>
      <c r="U34" s="73">
        <v>-114.5</v>
      </c>
      <c r="V34" s="74">
        <v>162.75</v>
      </c>
      <c r="W34">
        <v>-45</v>
      </c>
      <c r="X34">
        <v>-69</v>
      </c>
      <c r="Y34">
        <v>-0.5</v>
      </c>
      <c r="Z34">
        <v>11.12</v>
      </c>
      <c r="AA34">
        <v>0</v>
      </c>
      <c r="AB34">
        <v>0</v>
      </c>
      <c r="AC34">
        <v>151.63</v>
      </c>
    </row>
    <row r="35" spans="7:29">
      <c r="G35" t="s">
        <v>77</v>
      </c>
      <c r="H35" s="73">
        <v>0</v>
      </c>
      <c r="I35" s="46">
        <v>0</v>
      </c>
      <c r="J35" s="46">
        <v>101.69</v>
      </c>
      <c r="K35" s="46">
        <v>0</v>
      </c>
      <c r="L35" s="46">
        <v>13.34</v>
      </c>
      <c r="M35" s="74">
        <v>0</v>
      </c>
      <c r="N35" s="73">
        <v>-46</v>
      </c>
      <c r="O35" s="46">
        <v>-88</v>
      </c>
      <c r="P35" s="46">
        <v>0</v>
      </c>
      <c r="Q35" s="46">
        <v>0</v>
      </c>
      <c r="R35" s="46">
        <v>0</v>
      </c>
      <c r="S35" s="74">
        <v>0</v>
      </c>
      <c r="U35" s="73">
        <v>-134.5</v>
      </c>
      <c r="V35" s="74">
        <v>115.03</v>
      </c>
      <c r="W35">
        <v>-46</v>
      </c>
      <c r="X35">
        <v>-88</v>
      </c>
      <c r="Y35">
        <v>-0.5</v>
      </c>
      <c r="Z35">
        <v>13.34</v>
      </c>
      <c r="AA35">
        <v>0</v>
      </c>
      <c r="AB35">
        <v>0</v>
      </c>
      <c r="AC35">
        <v>101.69</v>
      </c>
    </row>
    <row r="36" spans="7:29">
      <c r="G36" t="s">
        <v>78</v>
      </c>
      <c r="H36" s="73">
        <v>0</v>
      </c>
      <c r="I36" s="46">
        <v>0</v>
      </c>
      <c r="J36" s="46">
        <v>92.88</v>
      </c>
      <c r="K36" s="46">
        <v>0</v>
      </c>
      <c r="L36" s="46">
        <v>13.45</v>
      </c>
      <c r="M36" s="74">
        <v>0</v>
      </c>
      <c r="N36" s="73">
        <v>-44</v>
      </c>
      <c r="O36" s="46">
        <v>-90</v>
      </c>
      <c r="P36" s="46">
        <v>0</v>
      </c>
      <c r="Q36" s="46">
        <v>0</v>
      </c>
      <c r="R36" s="46">
        <v>0</v>
      </c>
      <c r="S36" s="74">
        <v>0</v>
      </c>
      <c r="U36" s="73">
        <v>-134.5</v>
      </c>
      <c r="V36" s="74">
        <v>106.33</v>
      </c>
      <c r="W36">
        <v>-44</v>
      </c>
      <c r="X36">
        <v>-90</v>
      </c>
      <c r="Y36">
        <v>-0.5</v>
      </c>
      <c r="Z36">
        <v>13.45</v>
      </c>
      <c r="AA36">
        <v>0</v>
      </c>
      <c r="AB36">
        <v>0</v>
      </c>
      <c r="AC36">
        <v>92.88</v>
      </c>
    </row>
    <row r="37" spans="7:29">
      <c r="G37" t="s">
        <v>79</v>
      </c>
      <c r="H37" s="73">
        <v>0</v>
      </c>
      <c r="I37" s="46">
        <v>0</v>
      </c>
      <c r="J37" s="46">
        <v>24.06</v>
      </c>
      <c r="K37" s="46">
        <v>0</v>
      </c>
      <c r="L37" s="46">
        <v>12.13</v>
      </c>
      <c r="M37" s="74">
        <v>0</v>
      </c>
      <c r="N37" s="73">
        <v>-50</v>
      </c>
      <c r="O37" s="46">
        <v>-74</v>
      </c>
      <c r="P37" s="46">
        <v>0</v>
      </c>
      <c r="Q37" s="46">
        <v>0</v>
      </c>
      <c r="R37" s="46">
        <v>0</v>
      </c>
      <c r="S37" s="74">
        <v>0</v>
      </c>
      <c r="U37" s="73">
        <v>-124.5</v>
      </c>
      <c r="V37" s="74">
        <v>36.19</v>
      </c>
      <c r="W37">
        <v>-50</v>
      </c>
      <c r="X37">
        <v>-74</v>
      </c>
      <c r="Y37">
        <v>-0.5</v>
      </c>
      <c r="Z37">
        <v>12.13</v>
      </c>
      <c r="AA37">
        <v>0</v>
      </c>
      <c r="AB37">
        <v>0</v>
      </c>
      <c r="AC37">
        <v>24.06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11.17</v>
      </c>
      <c r="M38" s="74">
        <v>0</v>
      </c>
      <c r="N38" s="73">
        <v>-39</v>
      </c>
      <c r="O38" s="46">
        <v>-86</v>
      </c>
      <c r="P38" s="46">
        <v>-62</v>
      </c>
      <c r="Q38" s="46">
        <v>0</v>
      </c>
      <c r="R38" s="46">
        <v>0</v>
      </c>
      <c r="S38" s="74">
        <v>0</v>
      </c>
      <c r="U38" s="73">
        <v>-187.5</v>
      </c>
      <c r="V38" s="74">
        <v>11.17</v>
      </c>
      <c r="W38">
        <v>-39</v>
      </c>
      <c r="X38">
        <v>-86</v>
      </c>
      <c r="Y38">
        <v>-0.5</v>
      </c>
      <c r="Z38">
        <v>11.17</v>
      </c>
      <c r="AA38">
        <v>0</v>
      </c>
      <c r="AB38">
        <v>0</v>
      </c>
      <c r="AC38">
        <v>-62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10.59</v>
      </c>
      <c r="M39" s="74">
        <v>0</v>
      </c>
      <c r="N39" s="73">
        <v>0</v>
      </c>
      <c r="O39" s="46">
        <v>-20</v>
      </c>
      <c r="P39" s="46">
        <v>-30</v>
      </c>
      <c r="Q39" s="46">
        <v>0</v>
      </c>
      <c r="R39" s="46">
        <v>0</v>
      </c>
      <c r="S39" s="74">
        <v>0</v>
      </c>
      <c r="U39" s="73">
        <v>-50.5</v>
      </c>
      <c r="V39" s="74">
        <v>10.59</v>
      </c>
      <c r="W39">
        <v>0</v>
      </c>
      <c r="X39">
        <v>-20</v>
      </c>
      <c r="Y39">
        <v>-0.5</v>
      </c>
      <c r="Z39">
        <v>10.59</v>
      </c>
      <c r="AA39">
        <v>0</v>
      </c>
      <c r="AB39">
        <v>0</v>
      </c>
      <c r="AC39">
        <v>-30</v>
      </c>
    </row>
    <row r="40" spans="7:29">
      <c r="G40" t="s">
        <v>82</v>
      </c>
      <c r="H40" s="73">
        <v>13.47</v>
      </c>
      <c r="I40" s="46">
        <v>0</v>
      </c>
      <c r="J40" s="46">
        <v>0</v>
      </c>
      <c r="K40" s="46">
        <v>0</v>
      </c>
      <c r="L40" s="46">
        <v>9.82</v>
      </c>
      <c r="M40" s="74">
        <v>0</v>
      </c>
      <c r="N40" s="73">
        <v>0</v>
      </c>
      <c r="O40" s="46">
        <v>-29</v>
      </c>
      <c r="P40" s="46">
        <v>0</v>
      </c>
      <c r="Q40" s="46">
        <v>0</v>
      </c>
      <c r="R40" s="46">
        <v>0</v>
      </c>
      <c r="S40" s="74">
        <v>0</v>
      </c>
      <c r="U40" s="73">
        <v>-29.5</v>
      </c>
      <c r="V40" s="74">
        <v>23.29</v>
      </c>
      <c r="W40">
        <v>13.47</v>
      </c>
      <c r="X40">
        <v>-29</v>
      </c>
      <c r="Y40">
        <v>-0.5</v>
      </c>
      <c r="Z40">
        <v>9.82</v>
      </c>
      <c r="AA40">
        <v>0</v>
      </c>
      <c r="AB40">
        <v>0</v>
      </c>
      <c r="AC40">
        <v>0</v>
      </c>
    </row>
    <row r="41" spans="7:29">
      <c r="G41" t="s">
        <v>83</v>
      </c>
      <c r="H41" s="73">
        <v>34.659999999999997</v>
      </c>
      <c r="I41" s="46">
        <v>0</v>
      </c>
      <c r="J41" s="46">
        <v>21.18</v>
      </c>
      <c r="K41" s="46">
        <v>0</v>
      </c>
      <c r="L41" s="46">
        <v>9.91</v>
      </c>
      <c r="M41" s="74">
        <v>0</v>
      </c>
      <c r="N41" s="73">
        <v>0</v>
      </c>
      <c r="O41" s="46">
        <v>-10</v>
      </c>
      <c r="P41" s="46">
        <v>0</v>
      </c>
      <c r="Q41" s="46">
        <v>0</v>
      </c>
      <c r="R41" s="46">
        <v>0</v>
      </c>
      <c r="S41" s="74">
        <v>0</v>
      </c>
      <c r="U41" s="73">
        <v>-10.5</v>
      </c>
      <c r="V41" s="74">
        <v>65.75</v>
      </c>
      <c r="W41">
        <v>34.659999999999997</v>
      </c>
      <c r="X41">
        <v>-10</v>
      </c>
      <c r="Y41">
        <v>-0.5</v>
      </c>
      <c r="Z41">
        <v>9.91</v>
      </c>
      <c r="AA41">
        <v>0</v>
      </c>
      <c r="AB41">
        <v>0</v>
      </c>
      <c r="AC41">
        <v>21.18</v>
      </c>
    </row>
    <row r="42" spans="7:29">
      <c r="G42" t="s">
        <v>84</v>
      </c>
      <c r="H42" s="73">
        <v>27.91</v>
      </c>
      <c r="I42" s="46">
        <v>0</v>
      </c>
      <c r="J42" s="46">
        <v>25.99</v>
      </c>
      <c r="K42" s="46">
        <v>0</v>
      </c>
      <c r="L42" s="46">
        <v>9.6300000000000008</v>
      </c>
      <c r="M42" s="74">
        <v>0</v>
      </c>
      <c r="N42" s="73">
        <v>0</v>
      </c>
      <c r="O42" s="46">
        <v>-30</v>
      </c>
      <c r="P42" s="46">
        <v>0</v>
      </c>
      <c r="Q42" s="46">
        <v>0</v>
      </c>
      <c r="R42" s="46">
        <v>0</v>
      </c>
      <c r="S42" s="74">
        <v>0</v>
      </c>
      <c r="U42" s="73">
        <v>-30.5</v>
      </c>
      <c r="V42" s="74">
        <v>63.53</v>
      </c>
      <c r="W42">
        <v>27.91</v>
      </c>
      <c r="X42">
        <v>-30</v>
      </c>
      <c r="Y42">
        <v>-0.5</v>
      </c>
      <c r="Z42">
        <v>9.6300000000000008</v>
      </c>
      <c r="AA42">
        <v>0</v>
      </c>
      <c r="AB42">
        <v>0</v>
      </c>
      <c r="AC42">
        <v>25.99</v>
      </c>
    </row>
    <row r="43" spans="7:29">
      <c r="G43" t="s">
        <v>85</v>
      </c>
      <c r="H43" s="73">
        <v>205.03</v>
      </c>
      <c r="I43" s="46">
        <v>0</v>
      </c>
      <c r="J43" s="46">
        <v>25.99</v>
      </c>
      <c r="K43" s="46">
        <v>0</v>
      </c>
      <c r="L43" s="46">
        <v>9.24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-0.5</v>
      </c>
      <c r="V43" s="74">
        <v>240.26</v>
      </c>
      <c r="W43">
        <v>205.03</v>
      </c>
      <c r="X43">
        <v>0</v>
      </c>
      <c r="Y43">
        <v>-0.5</v>
      </c>
      <c r="Z43">
        <v>9.24</v>
      </c>
      <c r="AA43">
        <v>0</v>
      </c>
      <c r="AB43">
        <v>0</v>
      </c>
      <c r="AC43">
        <v>25.99</v>
      </c>
    </row>
    <row r="44" spans="7:29">
      <c r="G44" t="s">
        <v>86</v>
      </c>
      <c r="H44" s="73">
        <v>154.97</v>
      </c>
      <c r="I44" s="46">
        <v>0</v>
      </c>
      <c r="J44" s="46">
        <v>24.07</v>
      </c>
      <c r="K44" s="46">
        <v>0</v>
      </c>
      <c r="L44" s="46">
        <v>9.0500000000000007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-0.5</v>
      </c>
      <c r="V44" s="74">
        <v>188.09</v>
      </c>
      <c r="W44">
        <v>154.97</v>
      </c>
      <c r="X44">
        <v>0</v>
      </c>
      <c r="Y44">
        <v>-0.5</v>
      </c>
      <c r="Z44">
        <v>9.0500000000000007</v>
      </c>
      <c r="AA44">
        <v>0</v>
      </c>
      <c r="AB44">
        <v>0</v>
      </c>
      <c r="AC44">
        <v>24.07</v>
      </c>
    </row>
    <row r="45" spans="7:29">
      <c r="G45" t="s">
        <v>87</v>
      </c>
      <c r="H45" s="73">
        <v>146.31</v>
      </c>
      <c r="I45" s="46">
        <v>0</v>
      </c>
      <c r="J45" s="46">
        <v>9.6300000000000008</v>
      </c>
      <c r="K45" s="46">
        <v>0</v>
      </c>
      <c r="L45" s="46">
        <v>8.4700000000000006</v>
      </c>
      <c r="M45" s="74">
        <v>0</v>
      </c>
      <c r="N45" s="73">
        <v>0</v>
      </c>
      <c r="O45" s="46">
        <v>-6</v>
      </c>
      <c r="P45" s="46">
        <v>0</v>
      </c>
      <c r="Q45" s="46">
        <v>0</v>
      </c>
      <c r="R45" s="46">
        <v>0</v>
      </c>
      <c r="S45" s="74">
        <v>0</v>
      </c>
      <c r="U45" s="73">
        <v>-6.5</v>
      </c>
      <c r="V45" s="74">
        <v>164.41</v>
      </c>
      <c r="W45">
        <v>146.31</v>
      </c>
      <c r="X45">
        <v>-6</v>
      </c>
      <c r="Y45">
        <v>-0.5</v>
      </c>
      <c r="Z45">
        <v>8.4700000000000006</v>
      </c>
      <c r="AA45">
        <v>0</v>
      </c>
      <c r="AB45">
        <v>0</v>
      </c>
      <c r="AC45">
        <v>9.6300000000000008</v>
      </c>
    </row>
    <row r="46" spans="7:29">
      <c r="G46" t="s">
        <v>88</v>
      </c>
      <c r="H46" s="73">
        <v>126.1</v>
      </c>
      <c r="I46" s="46">
        <v>0</v>
      </c>
      <c r="J46" s="46">
        <v>9.6300000000000008</v>
      </c>
      <c r="K46" s="46">
        <v>0</v>
      </c>
      <c r="L46" s="46">
        <v>8.18</v>
      </c>
      <c r="M46" s="74">
        <v>0</v>
      </c>
      <c r="N46" s="73">
        <v>0</v>
      </c>
      <c r="O46" s="46">
        <v>-12</v>
      </c>
      <c r="P46" s="46">
        <v>0</v>
      </c>
      <c r="Q46" s="46">
        <v>0</v>
      </c>
      <c r="R46" s="46">
        <v>0</v>
      </c>
      <c r="S46" s="74">
        <v>0</v>
      </c>
      <c r="U46" s="73">
        <v>-12.5</v>
      </c>
      <c r="V46" s="74">
        <v>143.91</v>
      </c>
      <c r="W46">
        <v>126.1</v>
      </c>
      <c r="X46">
        <v>-12</v>
      </c>
      <c r="Y46">
        <v>-0.5</v>
      </c>
      <c r="Z46">
        <v>8.18</v>
      </c>
      <c r="AA46">
        <v>0</v>
      </c>
      <c r="AB46">
        <v>0</v>
      </c>
      <c r="AC46">
        <v>9.6300000000000008</v>
      </c>
    </row>
    <row r="47" spans="7:29">
      <c r="G47" t="s">
        <v>89</v>
      </c>
      <c r="H47" s="73">
        <v>149.19999999999999</v>
      </c>
      <c r="I47" s="46">
        <v>0</v>
      </c>
      <c r="J47" s="46">
        <v>0</v>
      </c>
      <c r="K47" s="46">
        <v>0</v>
      </c>
      <c r="L47" s="46">
        <v>6.74</v>
      </c>
      <c r="M47" s="74">
        <v>0</v>
      </c>
      <c r="N47" s="73">
        <v>0</v>
      </c>
      <c r="O47" s="46">
        <v>0</v>
      </c>
      <c r="P47" s="46">
        <v>-30</v>
      </c>
      <c r="Q47" s="46">
        <v>0</v>
      </c>
      <c r="R47" s="46">
        <v>0</v>
      </c>
      <c r="S47" s="74">
        <v>0</v>
      </c>
      <c r="U47" s="73">
        <v>-30.5</v>
      </c>
      <c r="V47" s="74">
        <v>155.94</v>
      </c>
      <c r="W47">
        <v>149.19999999999999</v>
      </c>
      <c r="X47">
        <v>0</v>
      </c>
      <c r="Y47">
        <v>-0.5</v>
      </c>
      <c r="Z47">
        <v>6.74</v>
      </c>
      <c r="AA47">
        <v>0</v>
      </c>
      <c r="AB47">
        <v>0</v>
      </c>
      <c r="AC47">
        <v>-30</v>
      </c>
    </row>
    <row r="48" spans="7:29">
      <c r="G48" t="s">
        <v>90</v>
      </c>
      <c r="H48" s="73">
        <v>164.61</v>
      </c>
      <c r="I48" s="46">
        <v>0</v>
      </c>
      <c r="J48" s="46">
        <v>0</v>
      </c>
      <c r="K48" s="46">
        <v>0</v>
      </c>
      <c r="L48" s="46">
        <v>4.8099999999999996</v>
      </c>
      <c r="M48" s="74">
        <v>0</v>
      </c>
      <c r="N48" s="73">
        <v>0</v>
      </c>
      <c r="O48" s="46">
        <v>0</v>
      </c>
      <c r="P48" s="46">
        <v>-35</v>
      </c>
      <c r="Q48" s="46">
        <v>0</v>
      </c>
      <c r="R48" s="46">
        <v>0</v>
      </c>
      <c r="S48" s="74">
        <v>0</v>
      </c>
      <c r="U48" s="73">
        <v>-35.5</v>
      </c>
      <c r="V48" s="74">
        <v>169.42</v>
      </c>
      <c r="W48">
        <v>164.61</v>
      </c>
      <c r="X48">
        <v>0</v>
      </c>
      <c r="Y48">
        <v>-0.5</v>
      </c>
      <c r="Z48">
        <v>4.8099999999999996</v>
      </c>
      <c r="AA48">
        <v>0</v>
      </c>
      <c r="AB48">
        <v>0</v>
      </c>
      <c r="AC48">
        <v>-35</v>
      </c>
    </row>
    <row r="49" spans="7:29">
      <c r="G49" t="s">
        <v>91</v>
      </c>
      <c r="H49" s="73">
        <v>103</v>
      </c>
      <c r="I49" s="46">
        <v>0</v>
      </c>
      <c r="J49" s="46">
        <v>0</v>
      </c>
      <c r="K49" s="46">
        <v>0</v>
      </c>
      <c r="L49" s="46">
        <v>4.8099999999999996</v>
      </c>
      <c r="M49" s="74">
        <v>0</v>
      </c>
      <c r="N49" s="73">
        <v>0</v>
      </c>
      <c r="O49" s="46">
        <v>-20</v>
      </c>
      <c r="P49" s="46">
        <v>0</v>
      </c>
      <c r="Q49" s="46">
        <v>0</v>
      </c>
      <c r="R49" s="46">
        <v>0</v>
      </c>
      <c r="S49" s="74">
        <v>0</v>
      </c>
      <c r="U49" s="73">
        <v>-20.5</v>
      </c>
      <c r="V49" s="74">
        <v>107.81</v>
      </c>
      <c r="W49">
        <v>103</v>
      </c>
      <c r="X49">
        <v>-20</v>
      </c>
      <c r="Y49">
        <v>-0.5</v>
      </c>
      <c r="Z49">
        <v>4.8099999999999996</v>
      </c>
      <c r="AA49">
        <v>0</v>
      </c>
      <c r="AB49">
        <v>0</v>
      </c>
      <c r="AC49">
        <v>0</v>
      </c>
    </row>
    <row r="50" spans="7:29">
      <c r="G50" t="s">
        <v>92</v>
      </c>
      <c r="H50" s="73">
        <v>54.87</v>
      </c>
      <c r="I50" s="46">
        <v>0</v>
      </c>
      <c r="J50" s="46">
        <v>0</v>
      </c>
      <c r="K50" s="46">
        <v>0</v>
      </c>
      <c r="L50" s="46">
        <v>4.8099999999999996</v>
      </c>
      <c r="M50" s="74">
        <v>0</v>
      </c>
      <c r="N50" s="73">
        <v>0</v>
      </c>
      <c r="O50" s="46">
        <v>-20</v>
      </c>
      <c r="P50" s="46">
        <v>0</v>
      </c>
      <c r="Q50" s="46">
        <v>0</v>
      </c>
      <c r="R50" s="46">
        <v>0</v>
      </c>
      <c r="S50" s="74">
        <v>0</v>
      </c>
      <c r="U50" s="73">
        <v>-20.5</v>
      </c>
      <c r="V50" s="74">
        <v>59.68</v>
      </c>
      <c r="W50">
        <v>54.87</v>
      </c>
      <c r="X50">
        <v>-20</v>
      </c>
      <c r="Y50">
        <v>-0.5</v>
      </c>
      <c r="Z50">
        <v>4.8099999999999996</v>
      </c>
      <c r="AA50">
        <v>0</v>
      </c>
      <c r="AB50">
        <v>0</v>
      </c>
      <c r="AC50">
        <v>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3.85</v>
      </c>
      <c r="M51" s="74">
        <v>0</v>
      </c>
      <c r="N51" s="73">
        <v>-9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-9.5</v>
      </c>
      <c r="V51" s="74">
        <v>3.85</v>
      </c>
      <c r="W51">
        <v>-9</v>
      </c>
      <c r="X51">
        <v>0</v>
      </c>
      <c r="Y51">
        <v>-0.5</v>
      </c>
      <c r="Z51">
        <v>3.85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15.4</v>
      </c>
      <c r="I52" s="46">
        <v>0</v>
      </c>
      <c r="J52" s="46">
        <v>0</v>
      </c>
      <c r="K52" s="46">
        <v>0</v>
      </c>
      <c r="L52" s="46">
        <v>2.89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-0.5</v>
      </c>
      <c r="V52" s="74">
        <v>18.29</v>
      </c>
      <c r="W52">
        <v>15.4</v>
      </c>
      <c r="X52">
        <v>0</v>
      </c>
      <c r="Y52">
        <v>-0.5</v>
      </c>
      <c r="Z52">
        <v>2.89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25.99</v>
      </c>
      <c r="I53" s="46">
        <v>0</v>
      </c>
      <c r="J53" s="46">
        <v>0</v>
      </c>
      <c r="K53" s="46">
        <v>0</v>
      </c>
      <c r="L53" s="46">
        <v>0.48</v>
      </c>
      <c r="M53" s="74">
        <v>0</v>
      </c>
      <c r="N53" s="73">
        <v>0</v>
      </c>
      <c r="O53" s="46">
        <v>-8</v>
      </c>
      <c r="P53" s="46">
        <v>-15</v>
      </c>
      <c r="Q53" s="46">
        <v>0</v>
      </c>
      <c r="R53" s="46">
        <v>0</v>
      </c>
      <c r="S53" s="74">
        <v>0</v>
      </c>
      <c r="U53" s="73">
        <v>-23.5</v>
      </c>
      <c r="V53" s="74">
        <v>26.47</v>
      </c>
      <c r="W53">
        <v>25.99</v>
      </c>
      <c r="X53">
        <v>-8</v>
      </c>
      <c r="Y53">
        <v>-0.5</v>
      </c>
      <c r="Z53">
        <v>0.48</v>
      </c>
      <c r="AA53">
        <v>0</v>
      </c>
      <c r="AB53">
        <v>0</v>
      </c>
      <c r="AC53">
        <v>-15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0.96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-0.5</v>
      </c>
      <c r="V54" s="74">
        <v>0.96</v>
      </c>
      <c r="W54">
        <v>0</v>
      </c>
      <c r="X54">
        <v>0</v>
      </c>
      <c r="Y54">
        <v>-0.5</v>
      </c>
      <c r="Z54">
        <v>0.96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-15</v>
      </c>
      <c r="P55" s="46">
        <v>-100</v>
      </c>
      <c r="Q55" s="46">
        <v>0</v>
      </c>
      <c r="R55" s="46">
        <v>-0.5</v>
      </c>
      <c r="S55" s="74">
        <v>0</v>
      </c>
      <c r="U55" s="73">
        <v>-116</v>
      </c>
      <c r="V55" s="74">
        <v>0</v>
      </c>
      <c r="W55">
        <v>0</v>
      </c>
      <c r="X55">
        <v>-15</v>
      </c>
      <c r="Y55">
        <v>-0.5</v>
      </c>
      <c r="Z55">
        <v>-0.5</v>
      </c>
      <c r="AA55">
        <v>0</v>
      </c>
      <c r="AB55">
        <v>0</v>
      </c>
      <c r="AC55">
        <v>-100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-45</v>
      </c>
      <c r="Q56" s="46">
        <v>0</v>
      </c>
      <c r="R56" s="46">
        <v>-0.5</v>
      </c>
      <c r="S56" s="74">
        <v>0</v>
      </c>
      <c r="U56" s="73">
        <v>-46</v>
      </c>
      <c r="V56" s="74">
        <v>0</v>
      </c>
      <c r="W56">
        <v>0</v>
      </c>
      <c r="X56">
        <v>0</v>
      </c>
      <c r="Y56">
        <v>-0.5</v>
      </c>
      <c r="Z56">
        <v>-0.5</v>
      </c>
      <c r="AA56">
        <v>0</v>
      </c>
      <c r="AB56">
        <v>0</v>
      </c>
      <c r="AC56">
        <v>-45</v>
      </c>
    </row>
    <row r="57" spans="7:29">
      <c r="G57" t="s">
        <v>99</v>
      </c>
      <c r="H57" s="73">
        <v>12.51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-20</v>
      </c>
      <c r="Q57" s="46">
        <v>0</v>
      </c>
      <c r="R57" s="46">
        <v>-1.5</v>
      </c>
      <c r="S57" s="74">
        <v>0</v>
      </c>
      <c r="U57" s="73">
        <v>-22</v>
      </c>
      <c r="V57" s="74">
        <v>12.51</v>
      </c>
      <c r="W57">
        <v>12.51</v>
      </c>
      <c r="X57">
        <v>0</v>
      </c>
      <c r="Y57">
        <v>-0.5</v>
      </c>
      <c r="Z57">
        <v>-1.5</v>
      </c>
      <c r="AA57">
        <v>0</v>
      </c>
      <c r="AB57">
        <v>0</v>
      </c>
      <c r="AC57">
        <v>-20</v>
      </c>
    </row>
    <row r="58" spans="7:29">
      <c r="G58" t="s">
        <v>100</v>
      </c>
      <c r="H58" s="73">
        <v>15.4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-10</v>
      </c>
      <c r="Q58" s="46">
        <v>0</v>
      </c>
      <c r="R58" s="46">
        <v>-1</v>
      </c>
      <c r="S58" s="74">
        <v>0</v>
      </c>
      <c r="U58" s="73">
        <v>-11.5</v>
      </c>
      <c r="V58" s="74">
        <v>15.4</v>
      </c>
      <c r="W58">
        <v>15.4</v>
      </c>
      <c r="X58">
        <v>0</v>
      </c>
      <c r="Y58">
        <v>-0.5</v>
      </c>
      <c r="Z58">
        <v>-1</v>
      </c>
      <c r="AA58">
        <v>0</v>
      </c>
      <c r="AB58">
        <v>0</v>
      </c>
      <c r="AC58">
        <v>-10</v>
      </c>
    </row>
    <row r="59" spans="7:29">
      <c r="G59" t="s">
        <v>101</v>
      </c>
      <c r="H59" s="73">
        <v>34.65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-30</v>
      </c>
      <c r="Q59" s="46">
        <v>0</v>
      </c>
      <c r="R59" s="46">
        <v>-2</v>
      </c>
      <c r="S59" s="74">
        <v>0</v>
      </c>
      <c r="U59" s="73">
        <v>-32.5</v>
      </c>
      <c r="V59" s="74">
        <v>34.65</v>
      </c>
      <c r="W59">
        <v>34.65</v>
      </c>
      <c r="X59">
        <v>0</v>
      </c>
      <c r="Y59">
        <v>-0.5</v>
      </c>
      <c r="Z59">
        <v>-2</v>
      </c>
      <c r="AA59">
        <v>0</v>
      </c>
      <c r="AB59">
        <v>0</v>
      </c>
      <c r="AC59">
        <v>-30</v>
      </c>
    </row>
    <row r="60" spans="7:29">
      <c r="G60" t="s">
        <v>102</v>
      </c>
      <c r="H60" s="73">
        <v>42.35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-18</v>
      </c>
      <c r="P60" s="46">
        <v>-60</v>
      </c>
      <c r="Q60" s="46">
        <v>0</v>
      </c>
      <c r="R60" s="46">
        <v>-1.5</v>
      </c>
      <c r="S60" s="74">
        <v>0</v>
      </c>
      <c r="U60" s="73">
        <v>-80</v>
      </c>
      <c r="V60" s="74">
        <v>42.35</v>
      </c>
      <c r="W60">
        <v>42.35</v>
      </c>
      <c r="X60">
        <v>-18</v>
      </c>
      <c r="Y60">
        <v>-0.5</v>
      </c>
      <c r="Z60">
        <v>-1.5</v>
      </c>
      <c r="AA60">
        <v>0</v>
      </c>
      <c r="AB60">
        <v>0</v>
      </c>
      <c r="AC60">
        <v>-60</v>
      </c>
    </row>
    <row r="61" spans="7:29">
      <c r="G61" t="s">
        <v>103</v>
      </c>
      <c r="H61" s="73">
        <v>35.619999999999997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-48</v>
      </c>
      <c r="P61" s="46">
        <v>-25</v>
      </c>
      <c r="Q61" s="46">
        <v>0</v>
      </c>
      <c r="R61" s="46">
        <v>-1.5</v>
      </c>
      <c r="S61" s="74">
        <v>0</v>
      </c>
      <c r="U61" s="73">
        <v>-75</v>
      </c>
      <c r="V61" s="74">
        <v>35.619999999999997</v>
      </c>
      <c r="W61">
        <v>35.619999999999997</v>
      </c>
      <c r="X61">
        <v>-48</v>
      </c>
      <c r="Y61">
        <v>-0.5</v>
      </c>
      <c r="Z61">
        <v>-1.5</v>
      </c>
      <c r="AA61">
        <v>0</v>
      </c>
      <c r="AB61">
        <v>0</v>
      </c>
      <c r="AC61">
        <v>-25</v>
      </c>
    </row>
    <row r="62" spans="7:29">
      <c r="G62" t="s">
        <v>104</v>
      </c>
      <c r="H62" s="73">
        <v>18.29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-52</v>
      </c>
      <c r="P62" s="46">
        <v>0</v>
      </c>
      <c r="Q62" s="46">
        <v>0</v>
      </c>
      <c r="R62" s="46">
        <v>-1</v>
      </c>
      <c r="S62" s="74">
        <v>0</v>
      </c>
      <c r="U62" s="73">
        <v>-53.5</v>
      </c>
      <c r="V62" s="74">
        <v>18.29</v>
      </c>
      <c r="W62">
        <v>18.29</v>
      </c>
      <c r="X62">
        <v>-52</v>
      </c>
      <c r="Y62">
        <v>-0.5</v>
      </c>
      <c r="Z62">
        <v>-1</v>
      </c>
      <c r="AA62">
        <v>0</v>
      </c>
      <c r="AB62">
        <v>0</v>
      </c>
      <c r="AC62">
        <v>0</v>
      </c>
    </row>
    <row r="63" spans="7:29">
      <c r="G63" t="s">
        <v>105</v>
      </c>
      <c r="H63" s="73">
        <v>44.28</v>
      </c>
      <c r="I63" s="46">
        <v>0</v>
      </c>
      <c r="J63" s="46">
        <v>19.25</v>
      </c>
      <c r="K63" s="46">
        <v>9.6300000000000008</v>
      </c>
      <c r="L63" s="46">
        <v>0</v>
      </c>
      <c r="M63" s="74">
        <v>0</v>
      </c>
      <c r="N63" s="73">
        <v>0</v>
      </c>
      <c r="O63" s="46">
        <v>-49</v>
      </c>
      <c r="P63" s="46">
        <v>0</v>
      </c>
      <c r="Q63" s="46">
        <v>0</v>
      </c>
      <c r="R63" s="46">
        <v>0</v>
      </c>
      <c r="S63" s="74">
        <v>0</v>
      </c>
      <c r="U63" s="73">
        <v>-49.5</v>
      </c>
      <c r="V63" s="74">
        <v>73.16</v>
      </c>
      <c r="W63">
        <v>44.28</v>
      </c>
      <c r="X63">
        <v>-49</v>
      </c>
      <c r="Y63">
        <v>-0.5</v>
      </c>
      <c r="Z63">
        <v>0</v>
      </c>
      <c r="AA63">
        <v>9.6300000000000008</v>
      </c>
      <c r="AB63">
        <v>0</v>
      </c>
      <c r="AC63">
        <v>19.25</v>
      </c>
    </row>
    <row r="64" spans="7:29">
      <c r="G64" t="s">
        <v>106</v>
      </c>
      <c r="H64" s="73">
        <v>43.31</v>
      </c>
      <c r="I64" s="46">
        <v>0</v>
      </c>
      <c r="J64" s="46">
        <v>9.6300000000000008</v>
      </c>
      <c r="K64" s="46">
        <v>9.6300000000000008</v>
      </c>
      <c r="L64" s="46">
        <v>0</v>
      </c>
      <c r="M64" s="74">
        <v>0</v>
      </c>
      <c r="N64" s="73">
        <v>0</v>
      </c>
      <c r="O64" s="46">
        <v>-48</v>
      </c>
      <c r="P64" s="46">
        <v>0</v>
      </c>
      <c r="Q64" s="46">
        <v>0</v>
      </c>
      <c r="R64" s="46">
        <v>0</v>
      </c>
      <c r="S64" s="74">
        <v>0</v>
      </c>
      <c r="U64" s="73">
        <v>-48.5</v>
      </c>
      <c r="V64" s="74">
        <v>62.57</v>
      </c>
      <c r="W64">
        <v>43.31</v>
      </c>
      <c r="X64">
        <v>-48</v>
      </c>
      <c r="Y64">
        <v>-0.5</v>
      </c>
      <c r="Z64">
        <v>0</v>
      </c>
      <c r="AA64">
        <v>9.6300000000000008</v>
      </c>
      <c r="AB64">
        <v>0</v>
      </c>
      <c r="AC64">
        <v>9.6300000000000008</v>
      </c>
    </row>
    <row r="65" spans="7:29">
      <c r="G65" t="s">
        <v>107</v>
      </c>
      <c r="H65" s="73">
        <v>50.05</v>
      </c>
      <c r="I65" s="46">
        <v>0</v>
      </c>
      <c r="J65" s="46">
        <v>0</v>
      </c>
      <c r="K65" s="46">
        <v>9.6300000000000008</v>
      </c>
      <c r="L65" s="46">
        <v>0</v>
      </c>
      <c r="M65" s="74">
        <v>0</v>
      </c>
      <c r="N65" s="73">
        <v>0</v>
      </c>
      <c r="O65" s="46">
        <v>-25</v>
      </c>
      <c r="P65" s="46">
        <v>0</v>
      </c>
      <c r="Q65" s="46">
        <v>0</v>
      </c>
      <c r="R65" s="46">
        <v>0</v>
      </c>
      <c r="S65" s="74">
        <v>0</v>
      </c>
      <c r="U65" s="73">
        <v>-25.5</v>
      </c>
      <c r="V65" s="74">
        <v>59.68</v>
      </c>
      <c r="W65">
        <v>50.05</v>
      </c>
      <c r="X65">
        <v>-25</v>
      </c>
      <c r="Y65">
        <v>-0.5</v>
      </c>
      <c r="Z65">
        <v>0</v>
      </c>
      <c r="AA65">
        <v>9.6300000000000008</v>
      </c>
      <c r="AB65">
        <v>0</v>
      </c>
      <c r="AC65">
        <v>0</v>
      </c>
    </row>
    <row r="66" spans="7:29">
      <c r="G66" t="s">
        <v>108</v>
      </c>
      <c r="H66" s="73">
        <v>72.19</v>
      </c>
      <c r="I66" s="46">
        <v>0</v>
      </c>
      <c r="J66" s="46">
        <v>0</v>
      </c>
      <c r="K66" s="46">
        <v>9.6300000000000008</v>
      </c>
      <c r="L66" s="46">
        <v>0</v>
      </c>
      <c r="M66" s="74">
        <v>0</v>
      </c>
      <c r="N66" s="73">
        <v>0</v>
      </c>
      <c r="O66" s="46">
        <v>-19</v>
      </c>
      <c r="P66" s="46">
        <v>0</v>
      </c>
      <c r="Q66" s="46">
        <v>0</v>
      </c>
      <c r="R66" s="46">
        <v>0</v>
      </c>
      <c r="S66" s="74">
        <v>0</v>
      </c>
      <c r="U66" s="73">
        <v>-19.5</v>
      </c>
      <c r="V66" s="74">
        <v>81.819999999999993</v>
      </c>
      <c r="W66">
        <v>72.19</v>
      </c>
      <c r="X66">
        <v>-19</v>
      </c>
      <c r="Y66">
        <v>-0.5</v>
      </c>
      <c r="Z66">
        <v>0</v>
      </c>
      <c r="AA66">
        <v>9.6300000000000008</v>
      </c>
      <c r="AB66">
        <v>0</v>
      </c>
      <c r="AC66">
        <v>0</v>
      </c>
    </row>
    <row r="67" spans="7:29">
      <c r="G67" t="s">
        <v>109</v>
      </c>
      <c r="H67" s="73">
        <v>109.73</v>
      </c>
      <c r="I67" s="46">
        <v>0</v>
      </c>
      <c r="J67" s="46">
        <v>0</v>
      </c>
      <c r="K67" s="46">
        <v>9.6300000000000008</v>
      </c>
      <c r="L67" s="46">
        <v>0</v>
      </c>
      <c r="M67" s="74">
        <v>0</v>
      </c>
      <c r="N67" s="73">
        <v>0</v>
      </c>
      <c r="O67" s="46">
        <v>0</v>
      </c>
      <c r="P67" s="46">
        <v>-15</v>
      </c>
      <c r="Q67" s="46">
        <v>0</v>
      </c>
      <c r="R67" s="46">
        <v>0</v>
      </c>
      <c r="S67" s="74">
        <v>0</v>
      </c>
      <c r="U67" s="73">
        <v>-15.5</v>
      </c>
      <c r="V67" s="74">
        <v>119.36</v>
      </c>
      <c r="W67">
        <v>109.73</v>
      </c>
      <c r="X67">
        <v>0</v>
      </c>
      <c r="Y67">
        <v>-0.5</v>
      </c>
      <c r="Z67">
        <v>0</v>
      </c>
      <c r="AA67">
        <v>9.6300000000000008</v>
      </c>
      <c r="AB67">
        <v>0</v>
      </c>
      <c r="AC67">
        <v>-15</v>
      </c>
    </row>
    <row r="68" spans="7:29">
      <c r="G68" t="s">
        <v>110</v>
      </c>
      <c r="H68" s="73">
        <v>82.78</v>
      </c>
      <c r="I68" s="46">
        <v>0</v>
      </c>
      <c r="J68" s="46">
        <v>0</v>
      </c>
      <c r="K68" s="46">
        <v>9.6300000000000008</v>
      </c>
      <c r="L68" s="46">
        <v>0.96</v>
      </c>
      <c r="M68" s="74">
        <v>0</v>
      </c>
      <c r="N68" s="73">
        <v>0</v>
      </c>
      <c r="O68" s="46">
        <v>0</v>
      </c>
      <c r="P68" s="46">
        <v>-5</v>
      </c>
      <c r="Q68" s="46">
        <v>0</v>
      </c>
      <c r="R68" s="46">
        <v>0</v>
      </c>
      <c r="S68" s="74">
        <v>0</v>
      </c>
      <c r="U68" s="73">
        <v>-5.5</v>
      </c>
      <c r="V68" s="74">
        <v>93.37</v>
      </c>
      <c r="W68">
        <v>82.78</v>
      </c>
      <c r="X68">
        <v>0</v>
      </c>
      <c r="Y68">
        <v>-0.5</v>
      </c>
      <c r="Z68">
        <v>0.96</v>
      </c>
      <c r="AA68">
        <v>9.6300000000000008</v>
      </c>
      <c r="AB68">
        <v>0</v>
      </c>
      <c r="AC68">
        <v>-5</v>
      </c>
    </row>
    <row r="69" spans="7:29">
      <c r="G69" t="s">
        <v>111</v>
      </c>
      <c r="H69" s="73">
        <v>123.21</v>
      </c>
      <c r="I69" s="46">
        <v>0</v>
      </c>
      <c r="J69" s="46">
        <v>0</v>
      </c>
      <c r="K69" s="46">
        <v>9.6300000000000008</v>
      </c>
      <c r="L69" s="46">
        <v>1.44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-0.5</v>
      </c>
      <c r="V69" s="74">
        <v>134.28</v>
      </c>
      <c r="W69">
        <v>123.21</v>
      </c>
      <c r="X69">
        <v>0</v>
      </c>
      <c r="Y69">
        <v>-0.5</v>
      </c>
      <c r="Z69">
        <v>1.44</v>
      </c>
      <c r="AA69">
        <v>9.6300000000000008</v>
      </c>
      <c r="AB69">
        <v>0</v>
      </c>
      <c r="AC69">
        <v>0</v>
      </c>
    </row>
    <row r="70" spans="7:29">
      <c r="G70" t="s">
        <v>112</v>
      </c>
      <c r="H70" s="73">
        <v>140.53</v>
      </c>
      <c r="I70" s="46">
        <v>0</v>
      </c>
      <c r="J70" s="46">
        <v>0</v>
      </c>
      <c r="K70" s="46">
        <v>9.6300000000000008</v>
      </c>
      <c r="L70" s="46">
        <v>1.93</v>
      </c>
      <c r="M70" s="74">
        <v>0</v>
      </c>
      <c r="N70" s="73">
        <v>0</v>
      </c>
      <c r="O70" s="46">
        <v>0</v>
      </c>
      <c r="P70" s="46">
        <v>-40</v>
      </c>
      <c r="Q70" s="46">
        <v>0</v>
      </c>
      <c r="R70" s="46">
        <v>0</v>
      </c>
      <c r="S70" s="74">
        <v>0</v>
      </c>
      <c r="U70" s="73">
        <v>-40.5</v>
      </c>
      <c r="V70" s="74">
        <v>152.09</v>
      </c>
      <c r="W70">
        <v>140.53</v>
      </c>
      <c r="X70">
        <v>0</v>
      </c>
      <c r="Y70">
        <v>-0.5</v>
      </c>
      <c r="Z70">
        <v>1.93</v>
      </c>
      <c r="AA70">
        <v>9.6300000000000008</v>
      </c>
      <c r="AB70">
        <v>0</v>
      </c>
      <c r="AC70">
        <v>-40</v>
      </c>
    </row>
    <row r="71" spans="7:29">
      <c r="G71" t="s">
        <v>113</v>
      </c>
      <c r="H71" s="73">
        <v>142.46</v>
      </c>
      <c r="I71" s="46">
        <v>0</v>
      </c>
      <c r="J71" s="46">
        <v>0</v>
      </c>
      <c r="K71" s="46">
        <v>9.6300000000000008</v>
      </c>
      <c r="L71" s="46">
        <v>2.89</v>
      </c>
      <c r="M71" s="74">
        <v>0</v>
      </c>
      <c r="N71" s="73">
        <v>0</v>
      </c>
      <c r="O71" s="46">
        <v>0</v>
      </c>
      <c r="P71" s="46">
        <v>-10</v>
      </c>
      <c r="Q71" s="46">
        <v>0</v>
      </c>
      <c r="R71" s="46">
        <v>0</v>
      </c>
      <c r="S71" s="74">
        <v>0</v>
      </c>
      <c r="U71" s="73">
        <v>-10.5</v>
      </c>
      <c r="V71" s="74">
        <v>154.97999999999999</v>
      </c>
      <c r="W71">
        <v>142.46</v>
      </c>
      <c r="X71">
        <v>0</v>
      </c>
      <c r="Y71">
        <v>-0.5</v>
      </c>
      <c r="Z71">
        <v>2.89</v>
      </c>
      <c r="AA71">
        <v>9.6300000000000008</v>
      </c>
      <c r="AB71">
        <v>0</v>
      </c>
      <c r="AC71">
        <v>-10</v>
      </c>
    </row>
    <row r="72" spans="7:29">
      <c r="G72" t="s">
        <v>114</v>
      </c>
      <c r="H72" s="73">
        <v>176.15</v>
      </c>
      <c r="I72" s="46">
        <v>0</v>
      </c>
      <c r="J72" s="46">
        <v>0</v>
      </c>
      <c r="K72" s="46">
        <v>9.6300000000000008</v>
      </c>
      <c r="L72" s="46">
        <v>3.85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-0.5</v>
      </c>
      <c r="V72" s="74">
        <v>189.63</v>
      </c>
      <c r="W72">
        <v>176.15</v>
      </c>
      <c r="X72">
        <v>0</v>
      </c>
      <c r="Y72">
        <v>-0.5</v>
      </c>
      <c r="Z72">
        <v>3.85</v>
      </c>
      <c r="AA72">
        <v>9.6300000000000008</v>
      </c>
      <c r="AB72">
        <v>0</v>
      </c>
      <c r="AC72">
        <v>0</v>
      </c>
    </row>
    <row r="73" spans="7:29">
      <c r="G73" t="s">
        <v>115</v>
      </c>
      <c r="H73" s="73">
        <v>85.67</v>
      </c>
      <c r="I73" s="46">
        <v>0</v>
      </c>
      <c r="J73" s="46">
        <v>0</v>
      </c>
      <c r="K73" s="46">
        <v>9.6300000000000008</v>
      </c>
      <c r="L73" s="46">
        <v>4.8099999999999996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-0.5</v>
      </c>
      <c r="V73" s="74">
        <v>100.11</v>
      </c>
      <c r="W73">
        <v>85.67</v>
      </c>
      <c r="X73">
        <v>0</v>
      </c>
      <c r="Y73">
        <v>-0.5</v>
      </c>
      <c r="Z73">
        <v>4.8099999999999996</v>
      </c>
      <c r="AA73">
        <v>9.6300000000000008</v>
      </c>
      <c r="AB73">
        <v>0</v>
      </c>
      <c r="AC73">
        <v>0</v>
      </c>
    </row>
    <row r="74" spans="7:29">
      <c r="G74" t="s">
        <v>116</v>
      </c>
      <c r="H74" s="73">
        <v>83.74</v>
      </c>
      <c r="I74" s="46">
        <v>0</v>
      </c>
      <c r="J74" s="46">
        <v>0</v>
      </c>
      <c r="K74" s="46">
        <v>9.6300000000000008</v>
      </c>
      <c r="L74" s="46">
        <v>5.78</v>
      </c>
      <c r="M74" s="74">
        <v>0</v>
      </c>
      <c r="N74" s="73">
        <v>0</v>
      </c>
      <c r="O74" s="46">
        <v>0</v>
      </c>
      <c r="P74" s="46">
        <v>-17</v>
      </c>
      <c r="Q74" s="46">
        <v>0</v>
      </c>
      <c r="R74" s="46">
        <v>0</v>
      </c>
      <c r="S74" s="74">
        <v>0</v>
      </c>
      <c r="U74" s="73">
        <v>-17.5</v>
      </c>
      <c r="V74" s="74">
        <v>99.15</v>
      </c>
      <c r="W74">
        <v>83.74</v>
      </c>
      <c r="X74">
        <v>0</v>
      </c>
      <c r="Y74">
        <v>-0.5</v>
      </c>
      <c r="Z74">
        <v>5.78</v>
      </c>
      <c r="AA74">
        <v>9.6300000000000008</v>
      </c>
      <c r="AB74">
        <v>0</v>
      </c>
      <c r="AC74">
        <v>-17</v>
      </c>
    </row>
    <row r="75" spans="7:29">
      <c r="G75" t="s">
        <v>117</v>
      </c>
      <c r="H75" s="73">
        <v>15.39</v>
      </c>
      <c r="I75" s="46">
        <v>0</v>
      </c>
      <c r="J75" s="46">
        <v>0</v>
      </c>
      <c r="K75" s="46">
        <v>9.6300000000000008</v>
      </c>
      <c r="L75" s="46">
        <v>6.26</v>
      </c>
      <c r="M75" s="74">
        <v>0</v>
      </c>
      <c r="N75" s="73">
        <v>0</v>
      </c>
      <c r="O75" s="46">
        <v>0</v>
      </c>
      <c r="P75" s="46">
        <v>-12</v>
      </c>
      <c r="Q75" s="46">
        <v>0</v>
      </c>
      <c r="R75" s="46">
        <v>0</v>
      </c>
      <c r="S75" s="74">
        <v>0</v>
      </c>
      <c r="U75" s="73">
        <v>-12.5</v>
      </c>
      <c r="V75" s="74">
        <v>31.28</v>
      </c>
      <c r="W75">
        <v>15.39</v>
      </c>
      <c r="X75">
        <v>0</v>
      </c>
      <c r="Y75">
        <v>-0.5</v>
      </c>
      <c r="Z75">
        <v>6.26</v>
      </c>
      <c r="AA75">
        <v>9.6300000000000008</v>
      </c>
      <c r="AB75">
        <v>0</v>
      </c>
      <c r="AC75">
        <v>-12</v>
      </c>
    </row>
    <row r="76" spans="7:29">
      <c r="G76" t="s">
        <v>118</v>
      </c>
      <c r="H76" s="73">
        <v>0</v>
      </c>
      <c r="I76" s="46">
        <v>0</v>
      </c>
      <c r="J76" s="46">
        <v>115.51</v>
      </c>
      <c r="K76" s="46">
        <v>9.6300000000000008</v>
      </c>
      <c r="L76" s="46">
        <v>8.18</v>
      </c>
      <c r="M76" s="74">
        <v>0</v>
      </c>
      <c r="N76" s="73">
        <v>-40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-40.5</v>
      </c>
      <c r="V76" s="74">
        <v>133.32</v>
      </c>
      <c r="W76">
        <v>-40</v>
      </c>
      <c r="X76">
        <v>0</v>
      </c>
      <c r="Y76">
        <v>-0.5</v>
      </c>
      <c r="Z76">
        <v>8.18</v>
      </c>
      <c r="AA76">
        <v>9.6300000000000008</v>
      </c>
      <c r="AB76">
        <v>0</v>
      </c>
      <c r="AC76">
        <v>115.51</v>
      </c>
    </row>
    <row r="77" spans="7:29">
      <c r="G77" t="s">
        <v>119</v>
      </c>
      <c r="H77" s="73">
        <v>0</v>
      </c>
      <c r="I77" s="46">
        <v>0</v>
      </c>
      <c r="J77" s="46">
        <v>105.6</v>
      </c>
      <c r="K77" s="46">
        <v>0</v>
      </c>
      <c r="L77" s="46">
        <v>7.04</v>
      </c>
      <c r="M77" s="74">
        <v>5.14</v>
      </c>
      <c r="N77" s="73">
        <v>-42</v>
      </c>
      <c r="O77" s="46">
        <v>-25</v>
      </c>
      <c r="P77" s="46">
        <v>0</v>
      </c>
      <c r="Q77" s="46">
        <v>0</v>
      </c>
      <c r="R77" s="46">
        <v>0</v>
      </c>
      <c r="S77" s="74">
        <v>0</v>
      </c>
      <c r="U77" s="73">
        <v>-67.5</v>
      </c>
      <c r="V77" s="74">
        <v>117.78</v>
      </c>
      <c r="W77">
        <v>-42</v>
      </c>
      <c r="X77">
        <v>-25</v>
      </c>
      <c r="Y77">
        <v>-0.5</v>
      </c>
      <c r="Z77">
        <v>7.04</v>
      </c>
      <c r="AA77">
        <v>0</v>
      </c>
      <c r="AB77">
        <v>5.14</v>
      </c>
      <c r="AC77">
        <v>105.6</v>
      </c>
    </row>
    <row r="78" spans="7:29">
      <c r="G78" t="s">
        <v>120</v>
      </c>
      <c r="H78" s="73">
        <v>0</v>
      </c>
      <c r="I78" s="46">
        <v>0</v>
      </c>
      <c r="J78" s="46">
        <v>71.38</v>
      </c>
      <c r="K78" s="46">
        <v>0</v>
      </c>
      <c r="L78" s="46">
        <v>5</v>
      </c>
      <c r="M78" s="74">
        <v>6.19</v>
      </c>
      <c r="N78" s="73">
        <v>-49</v>
      </c>
      <c r="O78" s="46">
        <v>-45</v>
      </c>
      <c r="P78" s="46">
        <v>0</v>
      </c>
      <c r="Q78" s="46">
        <v>0</v>
      </c>
      <c r="R78" s="46">
        <v>0</v>
      </c>
      <c r="S78" s="74">
        <v>0</v>
      </c>
      <c r="U78" s="73">
        <v>-94.5</v>
      </c>
      <c r="V78" s="74">
        <v>82.57</v>
      </c>
      <c r="W78">
        <v>-49</v>
      </c>
      <c r="X78">
        <v>-45</v>
      </c>
      <c r="Y78">
        <v>-0.5</v>
      </c>
      <c r="Z78">
        <v>5</v>
      </c>
      <c r="AA78">
        <v>0</v>
      </c>
      <c r="AB78">
        <v>6.19</v>
      </c>
      <c r="AC78">
        <v>71.38</v>
      </c>
    </row>
    <row r="79" spans="7:29">
      <c r="G79" t="s">
        <v>121</v>
      </c>
      <c r="H79" s="73">
        <v>0</v>
      </c>
      <c r="I79" s="46">
        <v>0</v>
      </c>
      <c r="J79" s="46">
        <v>98.58</v>
      </c>
      <c r="K79" s="46">
        <v>0</v>
      </c>
      <c r="L79" s="46">
        <v>4.01</v>
      </c>
      <c r="M79" s="74">
        <v>4.5599999999999996</v>
      </c>
      <c r="N79" s="73">
        <v>-52</v>
      </c>
      <c r="O79" s="46">
        <v>-44</v>
      </c>
      <c r="P79" s="46">
        <v>0</v>
      </c>
      <c r="Q79" s="46">
        <v>0</v>
      </c>
      <c r="R79" s="46">
        <v>0</v>
      </c>
      <c r="S79" s="74">
        <v>0</v>
      </c>
      <c r="U79" s="73">
        <v>-96.5</v>
      </c>
      <c r="V79" s="74">
        <v>107.15</v>
      </c>
      <c r="W79">
        <v>-52</v>
      </c>
      <c r="X79">
        <v>-44</v>
      </c>
      <c r="Y79">
        <v>-0.5</v>
      </c>
      <c r="Z79">
        <v>4.01</v>
      </c>
      <c r="AA79">
        <v>0</v>
      </c>
      <c r="AB79">
        <v>4.5599999999999996</v>
      </c>
      <c r="AC79">
        <v>98.58</v>
      </c>
    </row>
    <row r="80" spans="7:29">
      <c r="G80" t="s">
        <v>122</v>
      </c>
      <c r="H80" s="73">
        <v>0</v>
      </c>
      <c r="I80" s="46">
        <v>0</v>
      </c>
      <c r="J80" s="46">
        <v>102.98</v>
      </c>
      <c r="K80" s="46">
        <v>0</v>
      </c>
      <c r="L80" s="46">
        <v>4.2</v>
      </c>
      <c r="M80" s="74">
        <v>4.6100000000000003</v>
      </c>
      <c r="N80" s="73">
        <v>-78</v>
      </c>
      <c r="O80" s="46">
        <v>-56</v>
      </c>
      <c r="P80" s="46">
        <v>0</v>
      </c>
      <c r="Q80" s="46">
        <v>0</v>
      </c>
      <c r="R80" s="46">
        <v>0</v>
      </c>
      <c r="S80" s="74">
        <v>0</v>
      </c>
      <c r="U80" s="73">
        <v>-134.5</v>
      </c>
      <c r="V80" s="74">
        <v>111.79</v>
      </c>
      <c r="W80">
        <v>-78</v>
      </c>
      <c r="X80">
        <v>-56</v>
      </c>
      <c r="Y80">
        <v>-0.5</v>
      </c>
      <c r="Z80">
        <v>4.2</v>
      </c>
      <c r="AA80">
        <v>0</v>
      </c>
      <c r="AB80">
        <v>4.6100000000000003</v>
      </c>
      <c r="AC80">
        <v>102.98</v>
      </c>
    </row>
    <row r="81" spans="7:29">
      <c r="G81" t="s">
        <v>123</v>
      </c>
      <c r="H81" s="73">
        <v>0</v>
      </c>
      <c r="I81" s="46">
        <v>0</v>
      </c>
      <c r="J81" s="46">
        <v>146.72999999999999</v>
      </c>
      <c r="K81" s="46">
        <v>0</v>
      </c>
      <c r="L81" s="46">
        <v>5.87</v>
      </c>
      <c r="M81" s="74">
        <v>4.8</v>
      </c>
      <c r="N81" s="73">
        <v>-75</v>
      </c>
      <c r="O81" s="46">
        <v>-61</v>
      </c>
      <c r="P81" s="46">
        <v>0</v>
      </c>
      <c r="Q81" s="46">
        <v>0</v>
      </c>
      <c r="R81" s="46">
        <v>0</v>
      </c>
      <c r="S81" s="74">
        <v>0</v>
      </c>
      <c r="U81" s="73">
        <v>-136.5</v>
      </c>
      <c r="V81" s="74">
        <v>157.4</v>
      </c>
      <c r="W81">
        <v>-75</v>
      </c>
      <c r="X81">
        <v>-61</v>
      </c>
      <c r="Y81">
        <v>-0.5</v>
      </c>
      <c r="Z81">
        <v>5.87</v>
      </c>
      <c r="AA81">
        <v>0</v>
      </c>
      <c r="AB81">
        <v>4.8</v>
      </c>
      <c r="AC81">
        <v>146.72999999999999</v>
      </c>
    </row>
    <row r="82" spans="7:29">
      <c r="G82" t="s">
        <v>124</v>
      </c>
      <c r="H82" s="73">
        <v>0</v>
      </c>
      <c r="I82" s="46">
        <v>0</v>
      </c>
      <c r="J82" s="46">
        <v>169.38</v>
      </c>
      <c r="K82" s="46">
        <v>0</v>
      </c>
      <c r="L82" s="46">
        <v>7.73</v>
      </c>
      <c r="M82" s="74">
        <v>0</v>
      </c>
      <c r="N82" s="73">
        <v>-71</v>
      </c>
      <c r="O82" s="46">
        <v>-77</v>
      </c>
      <c r="P82" s="46">
        <v>0</v>
      </c>
      <c r="Q82" s="46">
        <v>0</v>
      </c>
      <c r="R82" s="46">
        <v>0</v>
      </c>
      <c r="S82" s="74">
        <v>0</v>
      </c>
      <c r="U82" s="73">
        <v>-148.5</v>
      </c>
      <c r="V82" s="74">
        <v>177.11</v>
      </c>
      <c r="W82">
        <v>-71</v>
      </c>
      <c r="X82">
        <v>-77</v>
      </c>
      <c r="Y82">
        <v>-0.5</v>
      </c>
      <c r="Z82">
        <v>7.73</v>
      </c>
      <c r="AA82">
        <v>0</v>
      </c>
      <c r="AB82">
        <v>0</v>
      </c>
      <c r="AC82">
        <v>169.38</v>
      </c>
    </row>
    <row r="83" spans="7:29">
      <c r="G83" t="s">
        <v>125</v>
      </c>
      <c r="H83" s="73">
        <v>150.16</v>
      </c>
      <c r="I83" s="46">
        <v>0</v>
      </c>
      <c r="J83" s="46">
        <v>115.51</v>
      </c>
      <c r="K83" s="46">
        <v>0</v>
      </c>
      <c r="L83" s="46">
        <v>9.6300000000000008</v>
      </c>
      <c r="M83" s="74">
        <v>0</v>
      </c>
      <c r="N83" s="73">
        <v>0</v>
      </c>
      <c r="O83" s="46">
        <v>-37</v>
      </c>
      <c r="P83" s="46">
        <v>0</v>
      </c>
      <c r="Q83" s="46">
        <v>0</v>
      </c>
      <c r="R83" s="46">
        <v>0</v>
      </c>
      <c r="S83" s="74">
        <v>0</v>
      </c>
      <c r="U83" s="73">
        <v>-37.5</v>
      </c>
      <c r="V83" s="74">
        <v>275.3</v>
      </c>
      <c r="W83">
        <v>150.16</v>
      </c>
      <c r="X83">
        <v>-37</v>
      </c>
      <c r="Y83">
        <v>-0.5</v>
      </c>
      <c r="Z83">
        <v>9.6300000000000008</v>
      </c>
      <c r="AA83">
        <v>0</v>
      </c>
      <c r="AB83">
        <v>0</v>
      </c>
      <c r="AC83">
        <v>115.51</v>
      </c>
    </row>
    <row r="84" spans="7:29">
      <c r="G84" t="s">
        <v>126</v>
      </c>
      <c r="H84" s="73">
        <v>94.33</v>
      </c>
      <c r="I84" s="46">
        <v>0</v>
      </c>
      <c r="J84" s="46">
        <v>115.51</v>
      </c>
      <c r="K84" s="46">
        <v>0</v>
      </c>
      <c r="L84" s="46">
        <v>9.6300000000000008</v>
      </c>
      <c r="M84" s="74">
        <v>0</v>
      </c>
      <c r="N84" s="73">
        <v>0</v>
      </c>
      <c r="O84" s="46">
        <v>-38</v>
      </c>
      <c r="P84" s="46">
        <v>0</v>
      </c>
      <c r="Q84" s="46">
        <v>0</v>
      </c>
      <c r="R84" s="46">
        <v>0</v>
      </c>
      <c r="S84" s="74">
        <v>0</v>
      </c>
      <c r="U84" s="73">
        <v>-38.5</v>
      </c>
      <c r="V84" s="74">
        <v>219.47</v>
      </c>
      <c r="W84">
        <v>94.33</v>
      </c>
      <c r="X84">
        <v>-38</v>
      </c>
      <c r="Y84">
        <v>-0.5</v>
      </c>
      <c r="Z84">
        <v>9.6300000000000008</v>
      </c>
      <c r="AA84">
        <v>0</v>
      </c>
      <c r="AB84">
        <v>0</v>
      </c>
      <c r="AC84">
        <v>115.51</v>
      </c>
    </row>
    <row r="85" spans="7:29">
      <c r="G85" t="s">
        <v>127</v>
      </c>
      <c r="H85" s="73">
        <v>89.52</v>
      </c>
      <c r="I85" s="46">
        <v>0</v>
      </c>
      <c r="J85" s="46">
        <v>91.45</v>
      </c>
      <c r="K85" s="46">
        <v>0</v>
      </c>
      <c r="L85" s="46">
        <v>8.66</v>
      </c>
      <c r="M85" s="74">
        <v>0</v>
      </c>
      <c r="N85" s="73">
        <v>0</v>
      </c>
      <c r="O85" s="46">
        <v>-25</v>
      </c>
      <c r="P85" s="46">
        <v>0</v>
      </c>
      <c r="Q85" s="46">
        <v>0</v>
      </c>
      <c r="R85" s="46">
        <v>0</v>
      </c>
      <c r="S85" s="74">
        <v>0</v>
      </c>
      <c r="U85" s="73">
        <v>-25.5</v>
      </c>
      <c r="V85" s="74">
        <v>189.63</v>
      </c>
      <c r="W85">
        <v>89.52</v>
      </c>
      <c r="X85">
        <v>-25</v>
      </c>
      <c r="Y85">
        <v>-0.5</v>
      </c>
      <c r="Z85">
        <v>8.66</v>
      </c>
      <c r="AA85">
        <v>0</v>
      </c>
      <c r="AB85">
        <v>0</v>
      </c>
      <c r="AC85">
        <v>91.45</v>
      </c>
    </row>
    <row r="86" spans="7:29">
      <c r="G86" t="s">
        <v>128</v>
      </c>
      <c r="H86" s="73">
        <v>85.67</v>
      </c>
      <c r="I86" s="46">
        <v>0</v>
      </c>
      <c r="J86" s="46">
        <v>91.45</v>
      </c>
      <c r="K86" s="46">
        <v>0</v>
      </c>
      <c r="L86" s="46">
        <v>8.66</v>
      </c>
      <c r="M86" s="74">
        <v>0</v>
      </c>
      <c r="N86" s="73">
        <v>0</v>
      </c>
      <c r="O86" s="46">
        <v>-48</v>
      </c>
      <c r="P86" s="46">
        <v>0</v>
      </c>
      <c r="Q86" s="46">
        <v>0</v>
      </c>
      <c r="R86" s="46">
        <v>0</v>
      </c>
      <c r="S86" s="74">
        <v>0</v>
      </c>
      <c r="U86" s="73">
        <v>-48.5</v>
      </c>
      <c r="V86" s="74">
        <v>185.78</v>
      </c>
      <c r="W86">
        <v>85.67</v>
      </c>
      <c r="X86">
        <v>-48</v>
      </c>
      <c r="Y86">
        <v>-0.5</v>
      </c>
      <c r="Z86">
        <v>8.66</v>
      </c>
      <c r="AA86">
        <v>0</v>
      </c>
      <c r="AB86">
        <v>0</v>
      </c>
      <c r="AC86">
        <v>91.45</v>
      </c>
    </row>
    <row r="87" spans="7:29">
      <c r="G87" t="s">
        <v>129</v>
      </c>
      <c r="H87" s="73">
        <v>181.93</v>
      </c>
      <c r="I87" s="46">
        <v>0</v>
      </c>
      <c r="J87" s="46">
        <v>96.26</v>
      </c>
      <c r="K87" s="46">
        <v>0</v>
      </c>
      <c r="L87" s="46">
        <v>7.7</v>
      </c>
      <c r="M87" s="74">
        <v>0</v>
      </c>
      <c r="N87" s="73">
        <v>0</v>
      </c>
      <c r="O87" s="46">
        <v>-60</v>
      </c>
      <c r="P87" s="46">
        <v>0</v>
      </c>
      <c r="Q87" s="46">
        <v>0</v>
      </c>
      <c r="R87" s="46">
        <v>0</v>
      </c>
      <c r="S87" s="74">
        <v>0</v>
      </c>
      <c r="U87" s="73">
        <v>-60.5</v>
      </c>
      <c r="V87" s="74">
        <v>285.89</v>
      </c>
      <c r="W87">
        <v>181.93</v>
      </c>
      <c r="X87">
        <v>-60</v>
      </c>
      <c r="Y87">
        <v>-0.5</v>
      </c>
      <c r="Z87">
        <v>7.7</v>
      </c>
      <c r="AA87">
        <v>0</v>
      </c>
      <c r="AB87">
        <v>0</v>
      </c>
      <c r="AC87">
        <v>96.26</v>
      </c>
    </row>
    <row r="88" spans="7:29">
      <c r="G88" t="s">
        <v>130</v>
      </c>
      <c r="H88" s="73">
        <v>162.68</v>
      </c>
      <c r="I88" s="46">
        <v>0</v>
      </c>
      <c r="J88" s="46">
        <v>96.26</v>
      </c>
      <c r="K88" s="46">
        <v>0</v>
      </c>
      <c r="L88" s="46">
        <v>6.74</v>
      </c>
      <c r="M88" s="74">
        <v>0</v>
      </c>
      <c r="N88" s="73">
        <v>0</v>
      </c>
      <c r="O88" s="46">
        <v>-55</v>
      </c>
      <c r="P88" s="46">
        <v>0</v>
      </c>
      <c r="Q88" s="46">
        <v>0</v>
      </c>
      <c r="R88" s="46">
        <v>0</v>
      </c>
      <c r="S88" s="74">
        <v>0</v>
      </c>
      <c r="U88" s="73">
        <v>-55.5</v>
      </c>
      <c r="V88" s="74">
        <v>265.68</v>
      </c>
      <c r="W88">
        <v>162.68</v>
      </c>
      <c r="X88">
        <v>-55</v>
      </c>
      <c r="Y88">
        <v>-0.5</v>
      </c>
      <c r="Z88">
        <v>6.74</v>
      </c>
      <c r="AA88">
        <v>0</v>
      </c>
      <c r="AB88">
        <v>0</v>
      </c>
      <c r="AC88">
        <v>96.26</v>
      </c>
    </row>
    <row r="89" spans="7:29">
      <c r="G89" t="s">
        <v>131</v>
      </c>
      <c r="H89" s="73">
        <v>156.9</v>
      </c>
      <c r="I89" s="46">
        <v>0</v>
      </c>
      <c r="J89" s="46">
        <v>96.26</v>
      </c>
      <c r="K89" s="46">
        <v>0</v>
      </c>
      <c r="L89" s="46">
        <v>6.74</v>
      </c>
      <c r="M89" s="74">
        <v>0</v>
      </c>
      <c r="N89" s="73">
        <v>0</v>
      </c>
      <c r="O89" s="46">
        <v>-60</v>
      </c>
      <c r="P89" s="46">
        <v>0</v>
      </c>
      <c r="Q89" s="46">
        <v>0</v>
      </c>
      <c r="R89" s="46">
        <v>0</v>
      </c>
      <c r="S89" s="74">
        <v>0</v>
      </c>
      <c r="U89" s="73">
        <v>-60.5</v>
      </c>
      <c r="V89" s="74">
        <v>259.89999999999998</v>
      </c>
      <c r="W89">
        <v>156.9</v>
      </c>
      <c r="X89">
        <v>-60</v>
      </c>
      <c r="Y89">
        <v>-0.5</v>
      </c>
      <c r="Z89">
        <v>6.74</v>
      </c>
      <c r="AA89">
        <v>0</v>
      </c>
      <c r="AB89">
        <v>0</v>
      </c>
      <c r="AC89">
        <v>96.26</v>
      </c>
    </row>
    <row r="90" spans="7:29">
      <c r="G90" t="s">
        <v>132</v>
      </c>
      <c r="H90" s="73">
        <v>168.45</v>
      </c>
      <c r="I90" s="46">
        <v>0</v>
      </c>
      <c r="J90" s="46">
        <v>0</v>
      </c>
      <c r="K90" s="46">
        <v>0</v>
      </c>
      <c r="L90" s="46">
        <v>5.78</v>
      </c>
      <c r="M90" s="74">
        <v>0</v>
      </c>
      <c r="N90" s="73">
        <v>0</v>
      </c>
      <c r="O90" s="46">
        <v>-50</v>
      </c>
      <c r="P90" s="46">
        <v>-90</v>
      </c>
      <c r="Q90" s="46">
        <v>0</v>
      </c>
      <c r="R90" s="46">
        <v>0</v>
      </c>
      <c r="S90" s="74">
        <v>0</v>
      </c>
      <c r="U90" s="73">
        <v>-140.5</v>
      </c>
      <c r="V90" s="74">
        <v>174.23</v>
      </c>
      <c r="W90">
        <v>168.45</v>
      </c>
      <c r="X90">
        <v>-50</v>
      </c>
      <c r="Y90">
        <v>-0.5</v>
      </c>
      <c r="Z90">
        <v>5.78</v>
      </c>
      <c r="AA90">
        <v>0</v>
      </c>
      <c r="AB90">
        <v>0</v>
      </c>
      <c r="AC90">
        <v>-90</v>
      </c>
    </row>
    <row r="91" spans="7:29">
      <c r="G91" t="s">
        <v>133</v>
      </c>
      <c r="H91" s="73">
        <v>114.55</v>
      </c>
      <c r="I91" s="46">
        <v>0</v>
      </c>
      <c r="J91" s="46">
        <v>0</v>
      </c>
      <c r="K91" s="46">
        <v>0</v>
      </c>
      <c r="L91" s="46">
        <v>4.8099999999999996</v>
      </c>
      <c r="M91" s="74">
        <v>0</v>
      </c>
      <c r="N91" s="73">
        <v>0</v>
      </c>
      <c r="O91" s="46">
        <v>-5</v>
      </c>
      <c r="P91" s="46">
        <v>-18</v>
      </c>
      <c r="Q91" s="46">
        <v>0</v>
      </c>
      <c r="R91" s="46">
        <v>0</v>
      </c>
      <c r="S91" s="74">
        <v>0</v>
      </c>
      <c r="U91" s="73">
        <v>-23.5</v>
      </c>
      <c r="V91" s="74">
        <v>119.36</v>
      </c>
      <c r="W91">
        <v>114.55</v>
      </c>
      <c r="X91">
        <v>-5</v>
      </c>
      <c r="Y91">
        <v>-0.5</v>
      </c>
      <c r="Z91">
        <v>4.8099999999999996</v>
      </c>
      <c r="AA91">
        <v>0</v>
      </c>
      <c r="AB91">
        <v>0</v>
      </c>
      <c r="AC91">
        <v>-18</v>
      </c>
    </row>
    <row r="92" spans="7:29">
      <c r="G92" t="s">
        <v>134</v>
      </c>
      <c r="H92" s="73">
        <v>122.25</v>
      </c>
      <c r="I92" s="46">
        <v>0</v>
      </c>
      <c r="J92" s="46">
        <v>19.25</v>
      </c>
      <c r="K92" s="46">
        <v>0</v>
      </c>
      <c r="L92" s="46">
        <v>4.33</v>
      </c>
      <c r="M92" s="74">
        <v>0.1</v>
      </c>
      <c r="N92" s="73">
        <v>0</v>
      </c>
      <c r="O92" s="46">
        <v>-15</v>
      </c>
      <c r="P92" s="46">
        <v>0</v>
      </c>
      <c r="Q92" s="46">
        <v>0</v>
      </c>
      <c r="R92" s="46">
        <v>0</v>
      </c>
      <c r="S92" s="74">
        <v>0</v>
      </c>
      <c r="U92" s="73">
        <v>-15.5</v>
      </c>
      <c r="V92" s="74">
        <v>145.93</v>
      </c>
      <c r="W92">
        <v>122.25</v>
      </c>
      <c r="X92">
        <v>-15</v>
      </c>
      <c r="Y92">
        <v>-0.5</v>
      </c>
      <c r="Z92">
        <v>4.33</v>
      </c>
      <c r="AA92">
        <v>0</v>
      </c>
      <c r="AB92">
        <v>0.1</v>
      </c>
      <c r="AC92">
        <v>19.25</v>
      </c>
    </row>
    <row r="93" spans="7:29">
      <c r="G93" t="s">
        <v>135</v>
      </c>
      <c r="H93" s="73">
        <v>173.27</v>
      </c>
      <c r="I93" s="46">
        <v>0</v>
      </c>
      <c r="J93" s="46">
        <v>12.51</v>
      </c>
      <c r="K93" s="46">
        <v>0</v>
      </c>
      <c r="L93" s="46">
        <v>3.37</v>
      </c>
      <c r="M93" s="74">
        <v>0.1</v>
      </c>
      <c r="N93" s="73">
        <v>0</v>
      </c>
      <c r="O93" s="46">
        <v>-25</v>
      </c>
      <c r="P93" s="46">
        <v>0</v>
      </c>
      <c r="Q93" s="46">
        <v>0</v>
      </c>
      <c r="R93" s="46">
        <v>0</v>
      </c>
      <c r="S93" s="74">
        <v>0</v>
      </c>
      <c r="U93" s="73">
        <v>-25.5</v>
      </c>
      <c r="V93" s="74">
        <v>189.25</v>
      </c>
      <c r="W93">
        <v>173.27</v>
      </c>
      <c r="X93">
        <v>-25</v>
      </c>
      <c r="Y93">
        <v>-0.5</v>
      </c>
      <c r="Z93">
        <v>3.37</v>
      </c>
      <c r="AA93">
        <v>0</v>
      </c>
      <c r="AB93">
        <v>0.1</v>
      </c>
      <c r="AC93">
        <v>12.51</v>
      </c>
    </row>
    <row r="94" spans="7:29">
      <c r="G94" t="s">
        <v>136</v>
      </c>
      <c r="H94" s="73">
        <v>175.18</v>
      </c>
      <c r="I94" s="46">
        <v>0</v>
      </c>
      <c r="J94" s="46">
        <v>39.47</v>
      </c>
      <c r="K94" s="46">
        <v>0</v>
      </c>
      <c r="L94" s="46">
        <v>2.89</v>
      </c>
      <c r="M94" s="74">
        <v>0.1</v>
      </c>
      <c r="N94" s="73">
        <v>0</v>
      </c>
      <c r="O94" s="46">
        <v>-10</v>
      </c>
      <c r="P94" s="46">
        <v>0</v>
      </c>
      <c r="Q94" s="46">
        <v>0</v>
      </c>
      <c r="R94" s="46">
        <v>0</v>
      </c>
      <c r="S94" s="74">
        <v>0</v>
      </c>
      <c r="U94" s="73">
        <v>-10.5</v>
      </c>
      <c r="V94" s="74">
        <v>217.64</v>
      </c>
      <c r="W94">
        <v>175.18</v>
      </c>
      <c r="X94">
        <v>-10</v>
      </c>
      <c r="Y94">
        <v>-0.5</v>
      </c>
      <c r="Z94">
        <v>2.89</v>
      </c>
      <c r="AA94">
        <v>0</v>
      </c>
      <c r="AB94">
        <v>0.1</v>
      </c>
      <c r="AC94">
        <v>39.47</v>
      </c>
    </row>
    <row r="95" spans="7:29">
      <c r="G95" t="s">
        <v>137</v>
      </c>
      <c r="H95" s="73">
        <v>0</v>
      </c>
      <c r="I95" s="46">
        <v>0</v>
      </c>
      <c r="J95" s="46">
        <v>26.95</v>
      </c>
      <c r="K95" s="46">
        <v>0</v>
      </c>
      <c r="L95" s="46">
        <v>2.89</v>
      </c>
      <c r="M95" s="74">
        <v>0</v>
      </c>
      <c r="N95" s="73">
        <v>-19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-19.5</v>
      </c>
      <c r="V95" s="74">
        <v>29.84</v>
      </c>
      <c r="W95">
        <v>-19</v>
      </c>
      <c r="X95">
        <v>0</v>
      </c>
      <c r="Y95">
        <v>-0.5</v>
      </c>
      <c r="Z95">
        <v>2.89</v>
      </c>
      <c r="AA95">
        <v>0</v>
      </c>
      <c r="AB95">
        <v>0</v>
      </c>
      <c r="AC95">
        <v>26.95</v>
      </c>
    </row>
    <row r="96" spans="7:29">
      <c r="G96" t="s">
        <v>138</v>
      </c>
      <c r="H96" s="73">
        <v>0</v>
      </c>
      <c r="I96" s="46">
        <v>0</v>
      </c>
      <c r="J96" s="46">
        <v>26.95</v>
      </c>
      <c r="K96" s="46">
        <v>0</v>
      </c>
      <c r="L96" s="46">
        <v>1.93</v>
      </c>
      <c r="M96" s="74">
        <v>0</v>
      </c>
      <c r="N96" s="73">
        <v>-14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-14.5</v>
      </c>
      <c r="V96" s="74">
        <v>28.88</v>
      </c>
      <c r="W96">
        <v>-14</v>
      </c>
      <c r="X96">
        <v>0</v>
      </c>
      <c r="Y96">
        <v>-0.5</v>
      </c>
      <c r="Z96">
        <v>1.93</v>
      </c>
      <c r="AA96">
        <v>0</v>
      </c>
      <c r="AB96">
        <v>0</v>
      </c>
      <c r="AC96">
        <v>26.95</v>
      </c>
    </row>
    <row r="97" spans="1:83">
      <c r="G97" t="s">
        <v>139</v>
      </c>
      <c r="H97" s="73">
        <v>0</v>
      </c>
      <c r="I97" s="46">
        <v>0</v>
      </c>
      <c r="J97" s="46">
        <v>25.99</v>
      </c>
      <c r="K97" s="46">
        <v>0</v>
      </c>
      <c r="L97" s="46">
        <v>1.93</v>
      </c>
      <c r="M97" s="74">
        <v>0</v>
      </c>
      <c r="N97" s="73">
        <v>-16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-16.5</v>
      </c>
      <c r="V97" s="74">
        <v>27.92</v>
      </c>
      <c r="W97">
        <v>-16</v>
      </c>
      <c r="X97">
        <v>0</v>
      </c>
      <c r="Y97">
        <v>-0.5</v>
      </c>
      <c r="Z97">
        <v>1.93</v>
      </c>
      <c r="AA97">
        <v>0</v>
      </c>
      <c r="AB97">
        <v>0</v>
      </c>
      <c r="AC97">
        <v>25.99</v>
      </c>
    </row>
    <row r="98" spans="1:83">
      <c r="G98" t="s">
        <v>140</v>
      </c>
      <c r="H98" s="73">
        <v>0</v>
      </c>
      <c r="I98" s="46">
        <v>0</v>
      </c>
      <c r="J98" s="46">
        <v>25.99</v>
      </c>
      <c r="K98" s="46">
        <v>0</v>
      </c>
      <c r="L98" s="46">
        <v>1.93</v>
      </c>
      <c r="M98" s="74">
        <v>0</v>
      </c>
      <c r="N98" s="73">
        <v>-37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-37.5</v>
      </c>
      <c r="V98" s="74">
        <v>27.92</v>
      </c>
      <c r="W98">
        <v>-37</v>
      </c>
      <c r="X98">
        <v>0</v>
      </c>
      <c r="Y98">
        <v>-0.5</v>
      </c>
      <c r="Z98">
        <v>1.93</v>
      </c>
      <c r="AA98">
        <v>0</v>
      </c>
      <c r="AB98">
        <v>0</v>
      </c>
      <c r="AC98">
        <v>25.99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1.3990475000000007</v>
      </c>
      <c r="I99" s="69">
        <f t="shared" ref="I99:BQ99" si="1">SUM(I3:I98)/4000</f>
        <v>7.7024999999999993E-3</v>
      </c>
      <c r="J99" s="69">
        <f t="shared" si="1"/>
        <v>0.62356999999999996</v>
      </c>
      <c r="K99" s="69">
        <f t="shared" si="1"/>
        <v>3.3704999999999999E-2</v>
      </c>
      <c r="L99" s="69">
        <f t="shared" si="1"/>
        <v>0.11916000000000002</v>
      </c>
      <c r="M99" s="69">
        <f t="shared" si="1"/>
        <v>6.6500000000000014E-3</v>
      </c>
      <c r="N99" s="68">
        <f t="shared" si="1"/>
        <v>-0.23499999999999999</v>
      </c>
      <c r="O99" s="69">
        <f t="shared" si="1"/>
        <v>-0.52149999999999996</v>
      </c>
      <c r="P99" s="69">
        <f t="shared" si="1"/>
        <v>-0.28849999999999998</v>
      </c>
      <c r="Q99" s="69">
        <f t="shared" si="1"/>
        <v>0</v>
      </c>
      <c r="R99" s="69">
        <f t="shared" si="1"/>
        <v>-2.3749999999999999E-3</v>
      </c>
      <c r="S99" s="70">
        <f t="shared" si="1"/>
        <v>0</v>
      </c>
      <c r="U99" s="68">
        <f t="shared" si="1"/>
        <v>-1.0583750000000001</v>
      </c>
      <c r="V99" s="70">
        <f t="shared" si="1"/>
        <v>2.1898349999999986</v>
      </c>
      <c r="W99">
        <f t="shared" si="1"/>
        <v>1.1640475000000003</v>
      </c>
      <c r="X99">
        <f t="shared" si="1"/>
        <v>-0.51379750000000002</v>
      </c>
      <c r="Y99">
        <f t="shared" si="1"/>
        <v>-1.0999999999999999E-2</v>
      </c>
      <c r="Z99">
        <f t="shared" si="1"/>
        <v>0.11678500000000001</v>
      </c>
      <c r="AA99">
        <f t="shared" si="1"/>
        <v>3.3704999999999999E-2</v>
      </c>
      <c r="AB99">
        <f t="shared" si="1"/>
        <v>6.6500000000000014E-3</v>
      </c>
      <c r="AC99">
        <f t="shared" si="1"/>
        <v>0.33507000000000003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13.48</v>
      </c>
      <c r="L3" s="53">
        <v>0</v>
      </c>
      <c r="M3" s="72">
        <v>0.41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13.89</v>
      </c>
      <c r="W3">
        <v>0</v>
      </c>
      <c r="X3">
        <v>0</v>
      </c>
      <c r="Y3">
        <v>13.48</v>
      </c>
      <c r="Z3">
        <v>0.41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12.52</v>
      </c>
      <c r="L4" s="46">
        <v>0</v>
      </c>
      <c r="M4" s="74">
        <v>0.15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12.67</v>
      </c>
      <c r="W4">
        <v>0</v>
      </c>
      <c r="X4">
        <v>0</v>
      </c>
      <c r="Y4">
        <v>12.52</v>
      </c>
      <c r="Z4">
        <v>0.15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10.59</v>
      </c>
      <c r="L5" s="46">
        <v>0</v>
      </c>
      <c r="M5" s="74">
        <v>7.0000000000000007E-2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10.66</v>
      </c>
      <c r="W5">
        <v>0</v>
      </c>
      <c r="X5">
        <v>0</v>
      </c>
      <c r="Y5">
        <v>10.59</v>
      </c>
      <c r="Z5">
        <v>7.0000000000000007E-2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9.6300000000000008</v>
      </c>
      <c r="L6" s="46">
        <v>0</v>
      </c>
      <c r="M6" s="74">
        <v>0.21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9.84</v>
      </c>
      <c r="W6">
        <v>0</v>
      </c>
      <c r="X6">
        <v>0</v>
      </c>
      <c r="Y6">
        <v>9.6300000000000008</v>
      </c>
      <c r="Z6">
        <v>0.21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9.6199999999999992</v>
      </c>
      <c r="L7" s="46">
        <v>0</v>
      </c>
      <c r="M7" s="74">
        <v>0.36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9.98</v>
      </c>
      <c r="W7">
        <v>0</v>
      </c>
      <c r="X7">
        <v>0</v>
      </c>
      <c r="Y7">
        <v>9.6199999999999992</v>
      </c>
      <c r="Z7">
        <v>0.36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9.6199999999999992</v>
      </c>
      <c r="L8" s="46">
        <v>0</v>
      </c>
      <c r="M8" s="74">
        <v>0.33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9.9499999999999993</v>
      </c>
      <c r="W8">
        <v>0</v>
      </c>
      <c r="X8">
        <v>0</v>
      </c>
      <c r="Y8">
        <v>9.6199999999999992</v>
      </c>
      <c r="Z8">
        <v>0.33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9.6199999999999992</v>
      </c>
      <c r="L9" s="46">
        <v>0</v>
      </c>
      <c r="M9" s="74">
        <v>0.06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9.68</v>
      </c>
      <c r="W9">
        <v>0</v>
      </c>
      <c r="X9">
        <v>0</v>
      </c>
      <c r="Y9">
        <v>9.6199999999999992</v>
      </c>
      <c r="Z9">
        <v>0.06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9.6199999999999992</v>
      </c>
      <c r="L10" s="46">
        <v>0</v>
      </c>
      <c r="M10" s="74">
        <v>0.13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9.75</v>
      </c>
      <c r="W10">
        <v>0</v>
      </c>
      <c r="X10">
        <v>0</v>
      </c>
      <c r="Y10">
        <v>9.6199999999999992</v>
      </c>
      <c r="Z10">
        <v>0.13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9.6300000000000008</v>
      </c>
      <c r="L11" s="46">
        <v>0</v>
      </c>
      <c r="M11" s="74">
        <v>0.16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9.7899999999999991</v>
      </c>
      <c r="W11">
        <v>0</v>
      </c>
      <c r="X11">
        <v>0</v>
      </c>
      <c r="Y11">
        <v>9.6300000000000008</v>
      </c>
      <c r="Z11">
        <v>0.16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9.6199999999999992</v>
      </c>
      <c r="L12" s="46">
        <v>0</v>
      </c>
      <c r="M12" s="74">
        <v>0.08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9.6999999999999993</v>
      </c>
      <c r="W12">
        <v>0</v>
      </c>
      <c r="X12">
        <v>0</v>
      </c>
      <c r="Y12">
        <v>9.6199999999999992</v>
      </c>
      <c r="Z12">
        <v>0.08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9.6199999999999992</v>
      </c>
      <c r="L13" s="46">
        <v>0</v>
      </c>
      <c r="M13" s="74">
        <v>0.35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9.9700000000000006</v>
      </c>
      <c r="W13">
        <v>0</v>
      </c>
      <c r="X13">
        <v>0</v>
      </c>
      <c r="Y13">
        <v>9.6199999999999992</v>
      </c>
      <c r="Z13">
        <v>0.35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9.6199999999999992</v>
      </c>
      <c r="L14" s="46">
        <v>0</v>
      </c>
      <c r="M14" s="74">
        <v>1.39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11.01</v>
      </c>
      <c r="W14">
        <v>0</v>
      </c>
      <c r="X14">
        <v>0</v>
      </c>
      <c r="Y14">
        <v>9.6199999999999992</v>
      </c>
      <c r="Z14">
        <v>1.39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9.6199999999999992</v>
      </c>
      <c r="L15" s="46">
        <v>0</v>
      </c>
      <c r="M15" s="74">
        <v>1.37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10.99</v>
      </c>
      <c r="W15">
        <v>0</v>
      </c>
      <c r="X15">
        <v>0</v>
      </c>
      <c r="Y15">
        <v>9.6199999999999992</v>
      </c>
      <c r="Z15">
        <v>1.37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9.6199999999999992</v>
      </c>
      <c r="L16" s="46">
        <v>0</v>
      </c>
      <c r="M16" s="74">
        <v>2.92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12.54</v>
      </c>
      <c r="W16">
        <v>0</v>
      </c>
      <c r="X16">
        <v>0</v>
      </c>
      <c r="Y16">
        <v>9.6199999999999992</v>
      </c>
      <c r="Z16">
        <v>2.92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9.6199999999999992</v>
      </c>
      <c r="L17" s="46">
        <v>0</v>
      </c>
      <c r="M17" s="74">
        <v>1.91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11.53</v>
      </c>
      <c r="W17">
        <v>0</v>
      </c>
      <c r="X17">
        <v>0</v>
      </c>
      <c r="Y17">
        <v>9.6199999999999992</v>
      </c>
      <c r="Z17">
        <v>1.91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9.6300000000000008</v>
      </c>
      <c r="L18" s="46">
        <v>0</v>
      </c>
      <c r="M18" s="74">
        <v>2.0099999999999998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11.64</v>
      </c>
      <c r="W18">
        <v>0</v>
      </c>
      <c r="X18">
        <v>0</v>
      </c>
      <c r="Y18">
        <v>9.6300000000000008</v>
      </c>
      <c r="Z18">
        <v>2.0099999999999998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9.6199999999999992</v>
      </c>
      <c r="L19" s="46">
        <v>0</v>
      </c>
      <c r="M19" s="74">
        <v>2.69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12.31</v>
      </c>
      <c r="W19">
        <v>0</v>
      </c>
      <c r="X19">
        <v>0</v>
      </c>
      <c r="Y19">
        <v>9.6199999999999992</v>
      </c>
      <c r="Z19">
        <v>2.69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9.6300000000000008</v>
      </c>
      <c r="L20" s="46">
        <v>0</v>
      </c>
      <c r="M20" s="74">
        <v>2.25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11.88</v>
      </c>
      <c r="W20">
        <v>0</v>
      </c>
      <c r="X20">
        <v>0</v>
      </c>
      <c r="Y20">
        <v>9.6300000000000008</v>
      </c>
      <c r="Z20">
        <v>2.25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9.6300000000000008</v>
      </c>
      <c r="L21" s="46">
        <v>0</v>
      </c>
      <c r="M21" s="74">
        <v>3.77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13.4</v>
      </c>
      <c r="W21">
        <v>0</v>
      </c>
      <c r="X21">
        <v>0</v>
      </c>
      <c r="Y21">
        <v>9.6300000000000008</v>
      </c>
      <c r="Z21">
        <v>3.77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9.6300000000000008</v>
      </c>
      <c r="L22" s="46">
        <v>0</v>
      </c>
      <c r="M22" s="74">
        <v>4.84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14.47</v>
      </c>
      <c r="W22">
        <v>0</v>
      </c>
      <c r="X22">
        <v>0</v>
      </c>
      <c r="Y22">
        <v>9.6300000000000008</v>
      </c>
      <c r="Z22">
        <v>4.84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9.6199999999999992</v>
      </c>
      <c r="L23" s="46">
        <v>0</v>
      </c>
      <c r="M23" s="74">
        <v>1.42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11.04</v>
      </c>
      <c r="W23">
        <v>0</v>
      </c>
      <c r="X23">
        <v>0</v>
      </c>
      <c r="Y23">
        <v>9.6199999999999992</v>
      </c>
      <c r="Z23">
        <v>1.42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9.6199999999999992</v>
      </c>
      <c r="L24" s="46">
        <v>0</v>
      </c>
      <c r="M24" s="74">
        <v>1.33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10.95</v>
      </c>
      <c r="W24">
        <v>0</v>
      </c>
      <c r="X24">
        <v>0</v>
      </c>
      <c r="Y24">
        <v>9.6199999999999992</v>
      </c>
      <c r="Z24">
        <v>1.33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11.55</v>
      </c>
      <c r="L25" s="46">
        <v>0</v>
      </c>
      <c r="M25" s="74">
        <v>3.03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14.58</v>
      </c>
      <c r="W25">
        <v>0</v>
      </c>
      <c r="X25">
        <v>0</v>
      </c>
      <c r="Y25">
        <v>11.55</v>
      </c>
      <c r="Z25">
        <v>3.03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15.4</v>
      </c>
      <c r="L26" s="46">
        <v>0</v>
      </c>
      <c r="M26" s="74">
        <v>1.6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17</v>
      </c>
      <c r="W26">
        <v>0</v>
      </c>
      <c r="X26">
        <v>0</v>
      </c>
      <c r="Y26">
        <v>15.4</v>
      </c>
      <c r="Z26">
        <v>1.6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18.29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18.29</v>
      </c>
      <c r="W27">
        <v>0</v>
      </c>
      <c r="X27">
        <v>0</v>
      </c>
      <c r="Y27">
        <v>18.29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22.14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22.14</v>
      </c>
      <c r="W28">
        <v>0</v>
      </c>
      <c r="X28">
        <v>0</v>
      </c>
      <c r="Y28">
        <v>22.14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26.95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26.95</v>
      </c>
      <c r="W29">
        <v>0</v>
      </c>
      <c r="X29">
        <v>0</v>
      </c>
      <c r="Y29">
        <v>26.95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30.8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30.8</v>
      </c>
      <c r="W30">
        <v>0</v>
      </c>
      <c r="X30">
        <v>0</v>
      </c>
      <c r="Y30">
        <v>30.8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36.58</v>
      </c>
      <c r="L31" s="46">
        <v>0</v>
      </c>
      <c r="M31" s="74">
        <v>11.07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47.65</v>
      </c>
      <c r="W31">
        <v>0</v>
      </c>
      <c r="X31">
        <v>0</v>
      </c>
      <c r="Y31">
        <v>36.58</v>
      </c>
      <c r="Z31">
        <v>11.07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40.43</v>
      </c>
      <c r="L32" s="46">
        <v>0</v>
      </c>
      <c r="M32" s="74">
        <v>10.97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51.4</v>
      </c>
      <c r="W32">
        <v>0</v>
      </c>
      <c r="X32">
        <v>0</v>
      </c>
      <c r="Y32">
        <v>40.43</v>
      </c>
      <c r="Z32">
        <v>10.97</v>
      </c>
    </row>
    <row r="33" spans="7:26">
      <c r="G33" t="s">
        <v>75</v>
      </c>
      <c r="H33" s="73">
        <v>0</v>
      </c>
      <c r="I33" s="46">
        <v>9.6300000000000008</v>
      </c>
      <c r="J33" s="46">
        <v>0</v>
      </c>
      <c r="K33" s="46">
        <v>44.27</v>
      </c>
      <c r="L33" s="46">
        <v>0</v>
      </c>
      <c r="M33" s="74">
        <v>11.36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65.260000000000005</v>
      </c>
      <c r="W33">
        <v>0</v>
      </c>
      <c r="X33">
        <v>9.6300000000000008</v>
      </c>
      <c r="Y33">
        <v>44.27</v>
      </c>
      <c r="Z33">
        <v>11.36</v>
      </c>
    </row>
    <row r="34" spans="7:26">
      <c r="G34" t="s">
        <v>76</v>
      </c>
      <c r="H34" s="73">
        <v>284.93</v>
      </c>
      <c r="I34" s="46">
        <v>38.5</v>
      </c>
      <c r="J34" s="46">
        <v>0</v>
      </c>
      <c r="K34" s="46">
        <v>48.13</v>
      </c>
      <c r="L34" s="46">
        <v>0</v>
      </c>
      <c r="M34" s="74">
        <v>9.5299999999999994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381.09</v>
      </c>
      <c r="W34">
        <v>284.93</v>
      </c>
      <c r="X34">
        <v>38.5</v>
      </c>
      <c r="Y34">
        <v>48.13</v>
      </c>
      <c r="Z34">
        <v>9.5299999999999994</v>
      </c>
    </row>
    <row r="35" spans="7:26">
      <c r="G35" t="s">
        <v>77</v>
      </c>
      <c r="H35" s="73">
        <v>177.6</v>
      </c>
      <c r="I35" s="46">
        <v>33.69</v>
      </c>
      <c r="J35" s="46">
        <v>0</v>
      </c>
      <c r="K35" s="46">
        <v>51.02</v>
      </c>
      <c r="L35" s="46">
        <v>0</v>
      </c>
      <c r="M35" s="74">
        <v>10.49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272.8</v>
      </c>
      <c r="W35">
        <v>177.6</v>
      </c>
      <c r="X35">
        <v>33.69</v>
      </c>
      <c r="Y35">
        <v>51.02</v>
      </c>
      <c r="Z35">
        <v>10.49</v>
      </c>
    </row>
    <row r="36" spans="7:26">
      <c r="G36" t="s">
        <v>78</v>
      </c>
      <c r="H36" s="73">
        <v>0</v>
      </c>
      <c r="I36" s="46">
        <v>24.07</v>
      </c>
      <c r="J36" s="46">
        <v>0</v>
      </c>
      <c r="K36" s="46">
        <v>52.94</v>
      </c>
      <c r="L36" s="46">
        <v>0</v>
      </c>
      <c r="M36" s="74">
        <v>10.97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87.98</v>
      </c>
      <c r="W36">
        <v>0</v>
      </c>
      <c r="X36">
        <v>24.07</v>
      </c>
      <c r="Y36">
        <v>52.94</v>
      </c>
      <c r="Z36">
        <v>10.97</v>
      </c>
    </row>
    <row r="37" spans="7:26">
      <c r="G37" t="s">
        <v>79</v>
      </c>
      <c r="H37" s="73">
        <v>28.69</v>
      </c>
      <c r="I37" s="46">
        <v>9.6300000000000008</v>
      </c>
      <c r="J37" s="46">
        <v>0</v>
      </c>
      <c r="K37" s="46">
        <v>56.79</v>
      </c>
      <c r="L37" s="46">
        <v>0</v>
      </c>
      <c r="M37" s="74">
        <v>14.82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109.93</v>
      </c>
      <c r="W37">
        <v>28.69</v>
      </c>
      <c r="X37">
        <v>9.6300000000000008</v>
      </c>
      <c r="Y37">
        <v>56.79</v>
      </c>
      <c r="Z37">
        <v>14.82</v>
      </c>
    </row>
    <row r="38" spans="7:26">
      <c r="G38" t="s">
        <v>80</v>
      </c>
      <c r="H38" s="73">
        <v>120.62</v>
      </c>
      <c r="I38" s="46">
        <v>0</v>
      </c>
      <c r="J38" s="46">
        <v>0</v>
      </c>
      <c r="K38" s="46">
        <v>60.64</v>
      </c>
      <c r="L38" s="46">
        <v>0</v>
      </c>
      <c r="M38" s="74">
        <v>13.67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194.93</v>
      </c>
      <c r="W38">
        <v>120.62</v>
      </c>
      <c r="X38">
        <v>0</v>
      </c>
      <c r="Y38">
        <v>60.64</v>
      </c>
      <c r="Z38">
        <v>13.67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17.329999999999998</v>
      </c>
      <c r="L39" s="46">
        <v>0</v>
      </c>
      <c r="M39" s="74">
        <v>12.51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29.84</v>
      </c>
      <c r="W39">
        <v>0</v>
      </c>
      <c r="X39">
        <v>0</v>
      </c>
      <c r="Y39">
        <v>17.329999999999998</v>
      </c>
      <c r="Z39">
        <v>12.51</v>
      </c>
    </row>
    <row r="40" spans="7:26">
      <c r="G40" t="s">
        <v>82</v>
      </c>
      <c r="H40" s="73">
        <v>119.17</v>
      </c>
      <c r="I40" s="46">
        <v>0</v>
      </c>
      <c r="J40" s="46">
        <v>0</v>
      </c>
      <c r="K40" s="46">
        <v>20.21</v>
      </c>
      <c r="L40" s="46">
        <v>0</v>
      </c>
      <c r="M40" s="74">
        <v>14.54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153.91999999999999</v>
      </c>
      <c r="W40">
        <v>119.17</v>
      </c>
      <c r="X40">
        <v>0</v>
      </c>
      <c r="Y40">
        <v>20.21</v>
      </c>
      <c r="Z40">
        <v>14.54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22.14</v>
      </c>
      <c r="L41" s="46">
        <v>0</v>
      </c>
      <c r="M41" s="74">
        <v>11.74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33.880000000000003</v>
      </c>
      <c r="W41">
        <v>0</v>
      </c>
      <c r="X41">
        <v>0</v>
      </c>
      <c r="Y41">
        <v>22.14</v>
      </c>
      <c r="Z41">
        <v>11.74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23.1</v>
      </c>
      <c r="L42" s="46">
        <v>0</v>
      </c>
      <c r="M42" s="74">
        <v>11.94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35.04</v>
      </c>
      <c r="W42">
        <v>0</v>
      </c>
      <c r="X42">
        <v>0</v>
      </c>
      <c r="Y42">
        <v>23.1</v>
      </c>
      <c r="Z42">
        <v>11.94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23.1</v>
      </c>
      <c r="L43" s="46">
        <v>0</v>
      </c>
      <c r="M43" s="74">
        <v>12.42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35.520000000000003</v>
      </c>
      <c r="W43">
        <v>0</v>
      </c>
      <c r="X43">
        <v>0</v>
      </c>
      <c r="Y43">
        <v>23.1</v>
      </c>
      <c r="Z43">
        <v>12.42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23.1</v>
      </c>
      <c r="L44" s="46">
        <v>0</v>
      </c>
      <c r="M44" s="74">
        <v>10.49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33.590000000000003</v>
      </c>
      <c r="W44">
        <v>0</v>
      </c>
      <c r="X44">
        <v>0</v>
      </c>
      <c r="Y44">
        <v>23.1</v>
      </c>
      <c r="Z44">
        <v>10.49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25.03</v>
      </c>
      <c r="L45" s="46">
        <v>0</v>
      </c>
      <c r="M45" s="74">
        <v>8.18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33.21</v>
      </c>
      <c r="W45">
        <v>0</v>
      </c>
      <c r="X45">
        <v>0</v>
      </c>
      <c r="Y45">
        <v>25.03</v>
      </c>
      <c r="Z45">
        <v>8.18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26.96</v>
      </c>
      <c r="L46" s="46">
        <v>0</v>
      </c>
      <c r="M46" s="74">
        <v>9.14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36.1</v>
      </c>
      <c r="W46">
        <v>0</v>
      </c>
      <c r="X46">
        <v>0</v>
      </c>
      <c r="Y46">
        <v>26.96</v>
      </c>
      <c r="Z46">
        <v>9.14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65.459999999999994</v>
      </c>
      <c r="L47" s="46">
        <v>0</v>
      </c>
      <c r="M47" s="74">
        <v>7.89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73.349999999999994</v>
      </c>
      <c r="W47">
        <v>0</v>
      </c>
      <c r="X47">
        <v>0</v>
      </c>
      <c r="Y47">
        <v>65.459999999999994</v>
      </c>
      <c r="Z47">
        <v>7.89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67.38</v>
      </c>
      <c r="L48" s="46">
        <v>0</v>
      </c>
      <c r="M48" s="74">
        <v>8.09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75.47</v>
      </c>
      <c r="W48">
        <v>0</v>
      </c>
      <c r="X48">
        <v>0</v>
      </c>
      <c r="Y48">
        <v>67.38</v>
      </c>
      <c r="Z48">
        <v>8.09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67.38</v>
      </c>
      <c r="L49" s="46">
        <v>0</v>
      </c>
      <c r="M49" s="74">
        <v>8.57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75.95</v>
      </c>
      <c r="W49">
        <v>0</v>
      </c>
      <c r="X49">
        <v>0</v>
      </c>
      <c r="Y49">
        <v>67.38</v>
      </c>
      <c r="Z49">
        <v>8.57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63.53</v>
      </c>
      <c r="L50" s="46">
        <v>0</v>
      </c>
      <c r="M50" s="74">
        <v>8.4700000000000006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72</v>
      </c>
      <c r="W50">
        <v>0</v>
      </c>
      <c r="X50">
        <v>0</v>
      </c>
      <c r="Y50">
        <v>63.53</v>
      </c>
      <c r="Z50">
        <v>8.4700000000000006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60.65</v>
      </c>
      <c r="L51" s="46">
        <v>0</v>
      </c>
      <c r="M51" s="74">
        <v>8.3699999999999992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69.02</v>
      </c>
      <c r="W51">
        <v>0</v>
      </c>
      <c r="X51">
        <v>0</v>
      </c>
      <c r="Y51">
        <v>60.65</v>
      </c>
      <c r="Z51">
        <v>8.3699999999999992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60.65</v>
      </c>
      <c r="L52" s="46">
        <v>0</v>
      </c>
      <c r="M52" s="74">
        <v>9.14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69.790000000000006</v>
      </c>
      <c r="W52">
        <v>0</v>
      </c>
      <c r="X52">
        <v>0</v>
      </c>
      <c r="Y52">
        <v>60.65</v>
      </c>
      <c r="Z52">
        <v>9.14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25.03</v>
      </c>
      <c r="L53" s="46">
        <v>0</v>
      </c>
      <c r="M53" s="74">
        <v>8.4700000000000006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33.5</v>
      </c>
      <c r="W53">
        <v>0</v>
      </c>
      <c r="X53">
        <v>0</v>
      </c>
      <c r="Y53">
        <v>25.03</v>
      </c>
      <c r="Z53">
        <v>8.4700000000000006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26.95</v>
      </c>
      <c r="L54" s="46">
        <v>0</v>
      </c>
      <c r="M54" s="74">
        <v>9.6300000000000008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36.58</v>
      </c>
      <c r="W54">
        <v>0</v>
      </c>
      <c r="X54">
        <v>0</v>
      </c>
      <c r="Y54">
        <v>26.95</v>
      </c>
      <c r="Z54">
        <v>9.6300000000000008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27.92</v>
      </c>
      <c r="L55" s="46">
        <v>0</v>
      </c>
      <c r="M55" s="74">
        <v>8.3699999999999992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36.29</v>
      </c>
      <c r="W55">
        <v>0</v>
      </c>
      <c r="X55">
        <v>0</v>
      </c>
      <c r="Y55">
        <v>27.92</v>
      </c>
      <c r="Z55">
        <v>8.3699999999999992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25.99</v>
      </c>
      <c r="L56" s="46">
        <v>0</v>
      </c>
      <c r="M56" s="74">
        <v>13.48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39.47</v>
      </c>
      <c r="W56">
        <v>0</v>
      </c>
      <c r="X56">
        <v>0</v>
      </c>
      <c r="Y56">
        <v>25.99</v>
      </c>
      <c r="Z56">
        <v>13.48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21.17</v>
      </c>
      <c r="L57" s="46">
        <v>0</v>
      </c>
      <c r="M57" s="74">
        <v>14.25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35.42</v>
      </c>
      <c r="W57">
        <v>0</v>
      </c>
      <c r="X57">
        <v>0</v>
      </c>
      <c r="Y57">
        <v>21.17</v>
      </c>
      <c r="Z57">
        <v>14.25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20.22</v>
      </c>
      <c r="L58" s="46">
        <v>0</v>
      </c>
      <c r="M58" s="74">
        <v>10.01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30.23</v>
      </c>
      <c r="W58">
        <v>0</v>
      </c>
      <c r="X58">
        <v>0</v>
      </c>
      <c r="Y58">
        <v>20.22</v>
      </c>
      <c r="Z58">
        <v>10.01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22.14</v>
      </c>
      <c r="L59" s="46">
        <v>0</v>
      </c>
      <c r="M59" s="74">
        <v>9.82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31.96</v>
      </c>
      <c r="W59">
        <v>0</v>
      </c>
      <c r="X59">
        <v>0</v>
      </c>
      <c r="Y59">
        <v>22.14</v>
      </c>
      <c r="Z59">
        <v>9.82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22.14</v>
      </c>
      <c r="L60" s="46">
        <v>0</v>
      </c>
      <c r="M60" s="74">
        <v>7.51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29.65</v>
      </c>
      <c r="W60">
        <v>0</v>
      </c>
      <c r="X60">
        <v>0</v>
      </c>
      <c r="Y60">
        <v>22.14</v>
      </c>
      <c r="Z60">
        <v>7.51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22.14</v>
      </c>
      <c r="L61" s="46">
        <v>0</v>
      </c>
      <c r="M61" s="74">
        <v>5.2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27.34</v>
      </c>
      <c r="W61">
        <v>0</v>
      </c>
      <c r="X61">
        <v>0</v>
      </c>
      <c r="Y61">
        <v>22.14</v>
      </c>
      <c r="Z61">
        <v>5.2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19.25</v>
      </c>
      <c r="L62" s="46">
        <v>0</v>
      </c>
      <c r="M62" s="74">
        <v>6.45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25.7</v>
      </c>
      <c r="W62">
        <v>0</v>
      </c>
      <c r="X62">
        <v>0</v>
      </c>
      <c r="Y62">
        <v>19.25</v>
      </c>
      <c r="Z62">
        <v>6.45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17.32</v>
      </c>
      <c r="L63" s="46">
        <v>0</v>
      </c>
      <c r="M63" s="74">
        <v>5.97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23.29</v>
      </c>
      <c r="W63">
        <v>0</v>
      </c>
      <c r="X63">
        <v>0</v>
      </c>
      <c r="Y63">
        <v>17.32</v>
      </c>
      <c r="Z63">
        <v>5.97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17.32</v>
      </c>
      <c r="L64" s="46">
        <v>0</v>
      </c>
      <c r="M64" s="74">
        <v>10.4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27.72</v>
      </c>
      <c r="W64">
        <v>0</v>
      </c>
      <c r="X64">
        <v>0</v>
      </c>
      <c r="Y64">
        <v>17.32</v>
      </c>
      <c r="Z64">
        <v>10.4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52.94</v>
      </c>
      <c r="L65" s="46">
        <v>0</v>
      </c>
      <c r="M65" s="74">
        <v>12.23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65.17</v>
      </c>
      <c r="W65">
        <v>0</v>
      </c>
      <c r="X65">
        <v>0</v>
      </c>
      <c r="Y65">
        <v>52.94</v>
      </c>
      <c r="Z65">
        <v>12.23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52.94</v>
      </c>
      <c r="L66" s="46">
        <v>0</v>
      </c>
      <c r="M66" s="74">
        <v>11.07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64.010000000000005</v>
      </c>
      <c r="W66">
        <v>0</v>
      </c>
      <c r="X66">
        <v>0</v>
      </c>
      <c r="Y66">
        <v>52.94</v>
      </c>
      <c r="Z66">
        <v>11.07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52.95</v>
      </c>
      <c r="L67" s="46">
        <v>0</v>
      </c>
      <c r="M67" s="74">
        <v>13.57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66.52</v>
      </c>
      <c r="W67">
        <v>0</v>
      </c>
      <c r="X67">
        <v>0</v>
      </c>
      <c r="Y67">
        <v>52.95</v>
      </c>
      <c r="Z67">
        <v>13.57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52.95</v>
      </c>
      <c r="L68" s="46">
        <v>0</v>
      </c>
      <c r="M68" s="74">
        <v>12.8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65.75</v>
      </c>
      <c r="W68">
        <v>0</v>
      </c>
      <c r="X68">
        <v>0</v>
      </c>
      <c r="Y68">
        <v>52.95</v>
      </c>
      <c r="Z68">
        <v>12.8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52.94</v>
      </c>
      <c r="L69" s="46">
        <v>0</v>
      </c>
      <c r="M69" s="74">
        <v>11.84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64.78</v>
      </c>
      <c r="W69">
        <v>0</v>
      </c>
      <c r="X69">
        <v>0</v>
      </c>
      <c r="Y69">
        <v>52.94</v>
      </c>
      <c r="Z69">
        <v>11.84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51.98</v>
      </c>
      <c r="L70" s="46">
        <v>0</v>
      </c>
      <c r="M70" s="74">
        <v>8.9499999999999993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60.93</v>
      </c>
      <c r="W70">
        <v>0</v>
      </c>
      <c r="X70">
        <v>0</v>
      </c>
      <c r="Y70">
        <v>51.98</v>
      </c>
      <c r="Z70">
        <v>8.9499999999999993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61.6</v>
      </c>
      <c r="L71" s="46">
        <v>0</v>
      </c>
      <c r="M71" s="74">
        <v>14.25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75.849999999999994</v>
      </c>
      <c r="W71">
        <v>0</v>
      </c>
      <c r="X71">
        <v>0</v>
      </c>
      <c r="Y71">
        <v>61.6</v>
      </c>
      <c r="Z71">
        <v>14.25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59.68</v>
      </c>
      <c r="L72" s="46">
        <v>0</v>
      </c>
      <c r="M72" s="74">
        <v>9.6300000000000008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69.31</v>
      </c>
      <c r="W72">
        <v>0</v>
      </c>
      <c r="X72">
        <v>0</v>
      </c>
      <c r="Y72">
        <v>59.68</v>
      </c>
      <c r="Z72">
        <v>9.6300000000000008</v>
      </c>
    </row>
    <row r="73" spans="7:26">
      <c r="G73" t="s">
        <v>115</v>
      </c>
      <c r="H73" s="73">
        <v>0</v>
      </c>
      <c r="I73" s="46">
        <v>9.6300000000000008</v>
      </c>
      <c r="J73" s="46">
        <v>0</v>
      </c>
      <c r="K73" s="46">
        <v>57.75</v>
      </c>
      <c r="L73" s="46">
        <v>0</v>
      </c>
      <c r="M73" s="74">
        <v>8.4700000000000006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75.849999999999994</v>
      </c>
      <c r="W73">
        <v>0</v>
      </c>
      <c r="X73">
        <v>9.6300000000000008</v>
      </c>
      <c r="Y73">
        <v>57.75</v>
      </c>
      <c r="Z73">
        <v>8.4700000000000006</v>
      </c>
    </row>
    <row r="74" spans="7:26">
      <c r="G74" t="s">
        <v>116</v>
      </c>
      <c r="H74" s="73">
        <v>0</v>
      </c>
      <c r="I74" s="46">
        <v>19.25</v>
      </c>
      <c r="J74" s="46">
        <v>0</v>
      </c>
      <c r="K74" s="46">
        <v>55.84</v>
      </c>
      <c r="L74" s="46">
        <v>0</v>
      </c>
      <c r="M74" s="74">
        <v>11.26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86.35</v>
      </c>
      <c r="W74">
        <v>0</v>
      </c>
      <c r="X74">
        <v>19.25</v>
      </c>
      <c r="Y74">
        <v>55.84</v>
      </c>
      <c r="Z74">
        <v>11.26</v>
      </c>
    </row>
    <row r="75" spans="7:26">
      <c r="G75" t="s">
        <v>117</v>
      </c>
      <c r="H75" s="73">
        <v>0</v>
      </c>
      <c r="I75" s="46">
        <v>43.32</v>
      </c>
      <c r="J75" s="46">
        <v>0</v>
      </c>
      <c r="K75" s="46">
        <v>55.83</v>
      </c>
      <c r="L75" s="46">
        <v>0</v>
      </c>
      <c r="M75" s="74">
        <v>14.34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113.49</v>
      </c>
      <c r="W75">
        <v>0</v>
      </c>
      <c r="X75">
        <v>43.32</v>
      </c>
      <c r="Y75">
        <v>55.83</v>
      </c>
      <c r="Z75">
        <v>14.34</v>
      </c>
    </row>
    <row r="76" spans="7:26">
      <c r="G76" t="s">
        <v>118</v>
      </c>
      <c r="H76" s="73">
        <v>0</v>
      </c>
      <c r="I76" s="46">
        <v>57.75</v>
      </c>
      <c r="J76" s="46">
        <v>0</v>
      </c>
      <c r="K76" s="46">
        <v>57.75</v>
      </c>
      <c r="L76" s="46">
        <v>0</v>
      </c>
      <c r="M76" s="74">
        <v>8.4600000000000009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123.96</v>
      </c>
      <c r="W76">
        <v>0</v>
      </c>
      <c r="X76">
        <v>57.75</v>
      </c>
      <c r="Y76">
        <v>57.75</v>
      </c>
      <c r="Z76">
        <v>8.4600000000000009</v>
      </c>
    </row>
    <row r="77" spans="7:26">
      <c r="G77" t="s">
        <v>119</v>
      </c>
      <c r="H77" s="73">
        <v>0</v>
      </c>
      <c r="I77" s="46">
        <v>62.57</v>
      </c>
      <c r="J77" s="46">
        <v>0</v>
      </c>
      <c r="K77" s="46">
        <v>59.68</v>
      </c>
      <c r="L77" s="46">
        <v>0</v>
      </c>
      <c r="M77" s="74">
        <v>0.76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123.01</v>
      </c>
      <c r="W77">
        <v>0</v>
      </c>
      <c r="X77">
        <v>62.57</v>
      </c>
      <c r="Y77">
        <v>59.68</v>
      </c>
      <c r="Z77">
        <v>0.76</v>
      </c>
    </row>
    <row r="78" spans="7:26">
      <c r="G78" t="s">
        <v>120</v>
      </c>
      <c r="H78" s="73">
        <v>0</v>
      </c>
      <c r="I78" s="46">
        <v>57.76</v>
      </c>
      <c r="J78" s="46">
        <v>0</v>
      </c>
      <c r="K78" s="46">
        <v>59.68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117.44</v>
      </c>
      <c r="W78">
        <v>0</v>
      </c>
      <c r="X78">
        <v>57.76</v>
      </c>
      <c r="Y78">
        <v>59.68</v>
      </c>
      <c r="Z78">
        <v>0</v>
      </c>
    </row>
    <row r="79" spans="7:26">
      <c r="G79" t="s">
        <v>121</v>
      </c>
      <c r="H79" s="73">
        <v>0</v>
      </c>
      <c r="I79" s="46">
        <v>52.94</v>
      </c>
      <c r="J79" s="46">
        <v>0</v>
      </c>
      <c r="K79" s="46">
        <v>59.68</v>
      </c>
      <c r="L79" s="46">
        <v>0</v>
      </c>
      <c r="M79" s="74">
        <v>0.13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112.75</v>
      </c>
      <c r="W79">
        <v>0</v>
      </c>
      <c r="X79">
        <v>52.94</v>
      </c>
      <c r="Y79">
        <v>59.68</v>
      </c>
      <c r="Z79">
        <v>0.13</v>
      </c>
    </row>
    <row r="80" spans="7:26">
      <c r="G80" t="s">
        <v>122</v>
      </c>
      <c r="H80" s="73">
        <v>0</v>
      </c>
      <c r="I80" s="46">
        <v>62.57</v>
      </c>
      <c r="J80" s="46">
        <v>0</v>
      </c>
      <c r="K80" s="46">
        <v>57.76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120.32</v>
      </c>
      <c r="W80">
        <v>0</v>
      </c>
      <c r="X80">
        <v>62.57</v>
      </c>
      <c r="Y80">
        <v>57.76</v>
      </c>
      <c r="Z80">
        <v>0</v>
      </c>
    </row>
    <row r="81" spans="7:26">
      <c r="G81" t="s">
        <v>123</v>
      </c>
      <c r="H81" s="73">
        <v>0</v>
      </c>
      <c r="I81" s="46">
        <v>52.94</v>
      </c>
      <c r="J81" s="46">
        <v>0</v>
      </c>
      <c r="K81" s="46">
        <v>55.83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108.77</v>
      </c>
      <c r="W81">
        <v>0</v>
      </c>
      <c r="X81">
        <v>52.94</v>
      </c>
      <c r="Y81">
        <v>55.83</v>
      </c>
      <c r="Z81">
        <v>0</v>
      </c>
    </row>
    <row r="82" spans="7:26">
      <c r="G82" t="s">
        <v>124</v>
      </c>
      <c r="H82" s="73">
        <v>0</v>
      </c>
      <c r="I82" s="46">
        <v>43.32</v>
      </c>
      <c r="J82" s="46">
        <v>0</v>
      </c>
      <c r="K82" s="46">
        <v>53.9</v>
      </c>
      <c r="L82" s="46">
        <v>0</v>
      </c>
      <c r="M82" s="74">
        <v>1.31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98.53</v>
      </c>
      <c r="W82">
        <v>0</v>
      </c>
      <c r="X82">
        <v>43.32</v>
      </c>
      <c r="Y82">
        <v>53.9</v>
      </c>
      <c r="Z82">
        <v>1.31</v>
      </c>
    </row>
    <row r="83" spans="7:26">
      <c r="G83" t="s">
        <v>125</v>
      </c>
      <c r="H83" s="73">
        <v>0</v>
      </c>
      <c r="I83" s="46">
        <v>24.07</v>
      </c>
      <c r="J83" s="46">
        <v>0</v>
      </c>
      <c r="K83" s="46">
        <v>51.01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75.08</v>
      </c>
      <c r="W83">
        <v>0</v>
      </c>
      <c r="X83">
        <v>24.07</v>
      </c>
      <c r="Y83">
        <v>51.01</v>
      </c>
      <c r="Z83">
        <v>0</v>
      </c>
    </row>
    <row r="84" spans="7:26">
      <c r="G84" t="s">
        <v>126</v>
      </c>
      <c r="H84" s="73">
        <v>0</v>
      </c>
      <c r="I84" s="46">
        <v>14.44</v>
      </c>
      <c r="J84" s="46">
        <v>0</v>
      </c>
      <c r="K84" s="46">
        <v>48.13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62.57</v>
      </c>
      <c r="W84">
        <v>0</v>
      </c>
      <c r="X84">
        <v>14.44</v>
      </c>
      <c r="Y84">
        <v>48.13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46.2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46.2</v>
      </c>
      <c r="W85">
        <v>0</v>
      </c>
      <c r="X85">
        <v>0</v>
      </c>
      <c r="Y85">
        <v>46.2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45.24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45.24</v>
      </c>
      <c r="W86">
        <v>0</v>
      </c>
      <c r="X86">
        <v>0</v>
      </c>
      <c r="Y86">
        <v>45.24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41.39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41.39</v>
      </c>
      <c r="W87">
        <v>0</v>
      </c>
      <c r="X87">
        <v>0</v>
      </c>
      <c r="Y87">
        <v>41.39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39.47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39.47</v>
      </c>
      <c r="W88">
        <v>0</v>
      </c>
      <c r="X88">
        <v>0</v>
      </c>
      <c r="Y88">
        <v>39.47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36.58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36.58</v>
      </c>
      <c r="W89">
        <v>0</v>
      </c>
      <c r="X89">
        <v>0</v>
      </c>
      <c r="Y89">
        <v>36.58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33.69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33.69</v>
      </c>
      <c r="W90">
        <v>0</v>
      </c>
      <c r="X90">
        <v>0</v>
      </c>
      <c r="Y90">
        <v>33.69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30.8</v>
      </c>
      <c r="L91" s="46">
        <v>0</v>
      </c>
      <c r="M91" s="74">
        <v>0.47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31.27</v>
      </c>
      <c r="W91">
        <v>0</v>
      </c>
      <c r="X91">
        <v>0</v>
      </c>
      <c r="Y91">
        <v>30.8</v>
      </c>
      <c r="Z91">
        <v>0.47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27.92</v>
      </c>
      <c r="L92" s="46">
        <v>0</v>
      </c>
      <c r="M92" s="74">
        <v>0.23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28.15</v>
      </c>
      <c r="W92">
        <v>0</v>
      </c>
      <c r="X92">
        <v>0</v>
      </c>
      <c r="Y92">
        <v>27.92</v>
      </c>
      <c r="Z92">
        <v>0.23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26.96</v>
      </c>
      <c r="L93" s="46">
        <v>0</v>
      </c>
      <c r="M93" s="74">
        <v>0.41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27.37</v>
      </c>
      <c r="W93">
        <v>0</v>
      </c>
      <c r="X93">
        <v>0</v>
      </c>
      <c r="Y93">
        <v>26.96</v>
      </c>
      <c r="Z93">
        <v>0.41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24.07</v>
      </c>
      <c r="L94" s="46">
        <v>0</v>
      </c>
      <c r="M94" s="74">
        <v>0.49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24.56</v>
      </c>
      <c r="W94">
        <v>0</v>
      </c>
      <c r="X94">
        <v>0</v>
      </c>
      <c r="Y94">
        <v>24.07</v>
      </c>
      <c r="Z94">
        <v>0.49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22.14</v>
      </c>
      <c r="L95" s="46">
        <v>0</v>
      </c>
      <c r="M95" s="74">
        <v>6.74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28.88</v>
      </c>
      <c r="W95">
        <v>0</v>
      </c>
      <c r="X95">
        <v>0</v>
      </c>
      <c r="Y95">
        <v>22.14</v>
      </c>
      <c r="Z95">
        <v>6.74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20.21</v>
      </c>
      <c r="L96" s="46">
        <v>0</v>
      </c>
      <c r="M96" s="74">
        <v>5.77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25.98</v>
      </c>
      <c r="W96">
        <v>0</v>
      </c>
      <c r="X96">
        <v>0</v>
      </c>
      <c r="Y96">
        <v>20.21</v>
      </c>
      <c r="Z96">
        <v>5.77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17.329999999999998</v>
      </c>
      <c r="L97" s="46">
        <v>0</v>
      </c>
      <c r="M97" s="74">
        <v>4.5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21.83</v>
      </c>
      <c r="W97">
        <v>0</v>
      </c>
      <c r="X97">
        <v>0</v>
      </c>
      <c r="Y97">
        <v>17.329999999999998</v>
      </c>
      <c r="Z97">
        <v>4.5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15.4</v>
      </c>
      <c r="L98" s="46">
        <v>0</v>
      </c>
      <c r="M98" s="74">
        <v>4.13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19.53</v>
      </c>
      <c r="W98">
        <v>0</v>
      </c>
      <c r="X98">
        <v>0</v>
      </c>
      <c r="Y98">
        <v>15.4</v>
      </c>
      <c r="Z98">
        <v>4.13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0.18275249999999996</v>
      </c>
      <c r="I99" s="69">
        <f t="shared" ref="I99:BQ99" si="1">SUM(I3:I98)/4000</f>
        <v>0.15402000000000005</v>
      </c>
      <c r="J99" s="69">
        <f t="shared" si="1"/>
        <v>0</v>
      </c>
      <c r="K99" s="69">
        <f t="shared" si="1"/>
        <v>0.77679750000000014</v>
      </c>
      <c r="L99" s="69">
        <f t="shared" si="1"/>
        <v>0</v>
      </c>
      <c r="M99" s="69">
        <f t="shared" si="1"/>
        <v>0.13464499999999999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1.2482124999999997</v>
      </c>
      <c r="W99">
        <f t="shared" si="1"/>
        <v>0.18275249999999996</v>
      </c>
      <c r="X99">
        <f t="shared" si="1"/>
        <v>0.15402000000000005</v>
      </c>
      <c r="Y99">
        <f t="shared" si="1"/>
        <v>0.77679750000000014</v>
      </c>
      <c r="Z99">
        <f t="shared" si="1"/>
        <v>0.13464499999999999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45364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11.0558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630.2429836733503</v>
      </c>
      <c r="P3" s="36">
        <v>117</v>
      </c>
      <c r="Q3" s="36">
        <v>26.295003799392099</v>
      </c>
      <c r="R3" s="38">
        <v>0</v>
      </c>
      <c r="S3" s="38">
        <v>0</v>
      </c>
      <c r="T3" s="37">
        <f>SUMPRODUCT(LTA!J3:AN3,LTA!J$101:AN$101,LTA!J$103:AN$103)</f>
        <v>78.33</v>
      </c>
      <c r="U3" s="37">
        <f>SUMPRODUCT(LTA!J3:AN3,LTA!J$102:AN$102,LTA!J$103:AN$103)</f>
        <v>103.19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11.328547771205082</v>
      </c>
      <c r="AD3">
        <f>SUM(B3:AB3,AI3:AV3)-AC3</f>
        <v>822.13523970153744</v>
      </c>
      <c r="AE3">
        <f>'IDT-1'!B3</f>
        <v>0</v>
      </c>
      <c r="AF3" s="24"/>
      <c r="AG3">
        <f>SUM(AD3:AF3)</f>
        <v>822.13523970153744</v>
      </c>
      <c r="AI3" s="34">
        <f>PXIL!H3</f>
        <v>0</v>
      </c>
      <c r="AJ3" s="34">
        <f>PXIL!N3</f>
        <v>0</v>
      </c>
      <c r="AK3" s="34">
        <f>RTM_IEX!H3</f>
        <v>39.46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11.0558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629.73094274453877</v>
      </c>
      <c r="P4" s="36">
        <v>95.289999999999992</v>
      </c>
      <c r="Q4" s="36">
        <v>26.295003799392099</v>
      </c>
      <c r="R4" s="38">
        <v>0</v>
      </c>
      <c r="S4" s="38">
        <v>0</v>
      </c>
      <c r="T4" s="37">
        <f>SUMPRODUCT(LTA!J4:AN4,LTA!J$101:AN$101,LTA!J$103:AN$103)</f>
        <v>77.66</v>
      </c>
      <c r="U4" s="37">
        <f>SUMPRODUCT(LTA!J4:AN4,LTA!J$102:AN$102,LTA!J$103:AN$103)</f>
        <v>102.59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11.123150627403065</v>
      </c>
      <c r="AD4">
        <f t="shared" ref="AD4:AD67" si="1">SUM(B4:AB4,AI4:AV4)-AC4</f>
        <v>797.88859591652783</v>
      </c>
      <c r="AE4">
        <f>'IDT-1'!B4</f>
        <v>0</v>
      </c>
      <c r="AF4" s="24"/>
      <c r="AG4">
        <f t="shared" ref="AG4:AG67" si="2">SUM(AD4:AF4)</f>
        <v>797.88859591652783</v>
      </c>
      <c r="AI4" s="34">
        <f>PXIL!H4</f>
        <v>0</v>
      </c>
      <c r="AJ4" s="34">
        <f>PXIL!N4</f>
        <v>0</v>
      </c>
      <c r="AK4" s="34">
        <f>RTM_IEX!H4</f>
        <v>38.5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11.0558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626.94028035855877</v>
      </c>
      <c r="P5" s="36">
        <v>117.44</v>
      </c>
      <c r="Q5" s="36">
        <v>38.14</v>
      </c>
      <c r="R5" s="38">
        <v>0</v>
      </c>
      <c r="S5" s="38">
        <v>0</v>
      </c>
      <c r="T5" s="37">
        <f>SUMPRODUCT(LTA!J5:AN5,LTA!J$101:AN$101,LTA!J$103:AN$103)</f>
        <v>77.010000000000005</v>
      </c>
      <c r="U5" s="37">
        <f>SUMPRODUCT(LTA!J5:AN5,LTA!J$102:AN$102,LTA!J$103:AN$103)</f>
        <v>101.94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11.194956712769052</v>
      </c>
      <c r="AD5">
        <f t="shared" si="1"/>
        <v>772.2211236457897</v>
      </c>
      <c r="AE5">
        <f>'IDT-1'!B5</f>
        <v>0</v>
      </c>
      <c r="AF5" s="24"/>
      <c r="AG5">
        <f t="shared" si="2"/>
        <v>772.2211236457897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-17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11.0558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626.94028035855877</v>
      </c>
      <c r="P6" s="36">
        <v>117.44</v>
      </c>
      <c r="Q6" s="36">
        <v>38.14</v>
      </c>
      <c r="R6" s="38">
        <v>0</v>
      </c>
      <c r="S6" s="38">
        <v>0</v>
      </c>
      <c r="T6" s="37">
        <f>SUMPRODUCT(LTA!J6:AN6,LTA!J$101:AN$101,LTA!J$103:AN$103)</f>
        <v>76.33</v>
      </c>
      <c r="U6" s="37">
        <f>SUMPRODUCT(LTA!J6:AN6,LTA!J$102:AN$102,LTA!J$103:AN$103)</f>
        <v>101.03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11.266312290017945</v>
      </c>
      <c r="AD6">
        <f t="shared" si="1"/>
        <v>760.55976806854085</v>
      </c>
      <c r="AE6">
        <f>'IDT-1'!B6</f>
        <v>0</v>
      </c>
      <c r="AF6" s="24"/>
      <c r="AG6">
        <f t="shared" si="2"/>
        <v>760.55976806854085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-27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11.0558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629.01884123124819</v>
      </c>
      <c r="P7" s="36">
        <v>117.44</v>
      </c>
      <c r="Q7" s="36">
        <v>19.25</v>
      </c>
      <c r="R7" s="38">
        <v>0</v>
      </c>
      <c r="S7" s="38">
        <v>0</v>
      </c>
      <c r="T7" s="37">
        <f>SUMPRODUCT(LTA!J7:AN7,LTA!J$101:AN$101,LTA!J$103:AN$103)</f>
        <v>75.33</v>
      </c>
      <c r="U7" s="37">
        <f>SUMPRODUCT(LTA!J7:AN7,LTA!J$102:AN$102,LTA!J$103:AN$103)</f>
        <v>100.04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10.938957046850755</v>
      </c>
      <c r="AD7">
        <f t="shared" si="1"/>
        <v>762.08568418439756</v>
      </c>
      <c r="AE7">
        <f>'IDT-1'!B7</f>
        <v>0</v>
      </c>
      <c r="AF7" s="24"/>
      <c r="AG7">
        <f t="shared" si="2"/>
        <v>762.08568418439756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11.0558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622.28448163349231</v>
      </c>
      <c r="P8" s="36">
        <v>89.554333413985006</v>
      </c>
      <c r="Q8" s="36">
        <v>19.25</v>
      </c>
      <c r="R8" s="38">
        <v>0</v>
      </c>
      <c r="S8" s="38">
        <v>0</v>
      </c>
      <c r="T8" s="37">
        <f>SUMPRODUCT(LTA!J8:AN8,LTA!J$101:AN$101,LTA!J$103:AN$103)</f>
        <v>69.34</v>
      </c>
      <c r="U8" s="37">
        <f>SUMPRODUCT(LTA!J8:AN8,LTA!J$102:AN$102,LTA!J$103:AN$103)</f>
        <v>99.54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10.671758722832854</v>
      </c>
      <c r="AD8">
        <f t="shared" si="1"/>
        <v>744.60285632464445</v>
      </c>
      <c r="AE8">
        <f>'IDT-1'!B8</f>
        <v>0</v>
      </c>
      <c r="AF8" s="24"/>
      <c r="AG8">
        <f t="shared" si="2"/>
        <v>744.60285632464445</v>
      </c>
      <c r="AI8" s="34">
        <f>PXIL!H8</f>
        <v>0</v>
      </c>
      <c r="AJ8" s="34">
        <f>PXIL!N8</f>
        <v>0</v>
      </c>
      <c r="AK8" s="34">
        <f>RTM_IEX!H8</f>
        <v>16.36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11.0558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626.52545634855619</v>
      </c>
      <c r="P9" s="36">
        <v>57.753376600596383</v>
      </c>
      <c r="Q9" s="36">
        <v>19.25</v>
      </c>
      <c r="R9" s="38">
        <v>0</v>
      </c>
      <c r="S9" s="38">
        <v>0</v>
      </c>
      <c r="T9" s="37">
        <f>SUMPRODUCT(LTA!J9:AN9,LTA!J$101:AN$101,LTA!J$103:AN$103)</f>
        <v>67.33</v>
      </c>
      <c r="U9" s="37">
        <f>SUMPRODUCT(LTA!J9:AN9,LTA!J$102:AN$102,LTA!J$103:AN$103)</f>
        <v>89.04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-256.5</v>
      </c>
      <c r="AC9">
        <f t="shared" si="0"/>
        <v>10.480826873206928</v>
      </c>
      <c r="AD9">
        <f t="shared" si="1"/>
        <v>722.06380607594565</v>
      </c>
      <c r="AE9">
        <f>'IDT-1'!B9</f>
        <v>0</v>
      </c>
      <c r="AF9" s="24"/>
      <c r="AG9">
        <f t="shared" si="2"/>
        <v>722.06380607594565</v>
      </c>
      <c r="AI9" s="34">
        <f>PXIL!H9</f>
        <v>0</v>
      </c>
      <c r="AJ9" s="34">
        <f>PXIL!N9</f>
        <v>0</v>
      </c>
      <c r="AK9" s="34">
        <f>RTM_IEX!H9</f>
        <v>33.700000000000003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11.0558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624.66373071302098</v>
      </c>
      <c r="P10" s="36">
        <v>57.753376600596383</v>
      </c>
      <c r="Q10" s="36">
        <v>19.25</v>
      </c>
      <c r="R10" s="38">
        <v>0</v>
      </c>
      <c r="S10" s="38">
        <v>0</v>
      </c>
      <c r="T10" s="37">
        <f>SUMPRODUCT(LTA!J10:AN10,LTA!J$101:AN$101,LTA!J$103:AN$103)</f>
        <v>68.44</v>
      </c>
      <c r="U10" s="37">
        <f>SUMPRODUCT(LTA!J10:AN10,LTA!J$102:AN$102,LTA!J$103:AN$103)</f>
        <v>90.04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-256.5</v>
      </c>
      <c r="AC10">
        <f t="shared" si="0"/>
        <v>10.41814837786843</v>
      </c>
      <c r="AD10">
        <f t="shared" si="1"/>
        <v>714.66475893574886</v>
      </c>
      <c r="AE10">
        <f>'IDT-1'!B10</f>
        <v>0</v>
      </c>
      <c r="AF10" s="24"/>
      <c r="AG10">
        <f t="shared" si="2"/>
        <v>714.66475893574886</v>
      </c>
      <c r="AI10" s="34">
        <f>PXIL!H10</f>
        <v>0</v>
      </c>
      <c r="AJ10" s="34">
        <f>PXIL!N10</f>
        <v>0</v>
      </c>
      <c r="AK10" s="34">
        <f>RTM_IEX!H10</f>
        <v>25.99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11.0558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607.67287131152068</v>
      </c>
      <c r="P11" s="36">
        <v>60</v>
      </c>
      <c r="Q11" s="36">
        <v>19.25</v>
      </c>
      <c r="R11" s="38">
        <v>0</v>
      </c>
      <c r="S11" s="38">
        <v>0</v>
      </c>
      <c r="T11" s="37">
        <f>SUMPRODUCT(LTA!J11:AN11,LTA!J$101:AN$101,LTA!J$103:AN$103)</f>
        <v>48</v>
      </c>
      <c r="U11" s="37">
        <f>SUMPRODUCT(LTA!J11:AN11,LTA!J$102:AN$102,LTA!J$103:AN$103)</f>
        <v>91.04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-256.5</v>
      </c>
      <c r="AC11">
        <f t="shared" si="0"/>
        <v>10.236168795450819</v>
      </c>
      <c r="AD11">
        <f t="shared" si="1"/>
        <v>693.1825025160698</v>
      </c>
      <c r="AE11">
        <f>'IDT-1'!B11</f>
        <v>0</v>
      </c>
      <c r="AF11" s="24"/>
      <c r="AG11">
        <f t="shared" si="2"/>
        <v>693.1825025160698</v>
      </c>
      <c r="AI11" s="34">
        <f>PXIL!H11</f>
        <v>0</v>
      </c>
      <c r="AJ11" s="34">
        <f>PXIL!N11</f>
        <v>0</v>
      </c>
      <c r="AK11" s="34">
        <f>RTM_IEX!H11</f>
        <v>38.51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11.0558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607.65261206117987</v>
      </c>
      <c r="P12" s="36">
        <v>57.755000000000003</v>
      </c>
      <c r="Q12" s="36">
        <v>19.25</v>
      </c>
      <c r="R12" s="38">
        <v>0</v>
      </c>
      <c r="S12" s="38">
        <v>0</v>
      </c>
      <c r="T12" s="37">
        <f>SUMPRODUCT(LTA!J12:AN12,LTA!J$101:AN$101,LTA!J$103:AN$103)</f>
        <v>48</v>
      </c>
      <c r="U12" s="37">
        <f>SUMPRODUCT(LTA!J12:AN12,LTA!J$102:AN$102,LTA!J$103:AN$103)</f>
        <v>92.04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-256.5</v>
      </c>
      <c r="AC12">
        <f t="shared" si="0"/>
        <v>10.201264617747956</v>
      </c>
      <c r="AD12">
        <f t="shared" si="1"/>
        <v>689.06214744343185</v>
      </c>
      <c r="AE12">
        <f>'IDT-1'!B12</f>
        <v>0</v>
      </c>
      <c r="AF12" s="24"/>
      <c r="AG12">
        <f t="shared" si="2"/>
        <v>689.06214744343185</v>
      </c>
      <c r="AI12" s="34">
        <f>PXIL!H12</f>
        <v>0</v>
      </c>
      <c r="AJ12" s="34">
        <f>PXIL!N12</f>
        <v>0</v>
      </c>
      <c r="AK12" s="34">
        <f>RTM_IEX!H12</f>
        <v>35.619999999999997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11.0558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604.89590204463457</v>
      </c>
      <c r="P13" s="36">
        <v>57.755000000000003</v>
      </c>
      <c r="Q13" s="36">
        <v>19.25</v>
      </c>
      <c r="R13" s="38">
        <v>0</v>
      </c>
      <c r="S13" s="38">
        <v>0</v>
      </c>
      <c r="T13" s="37">
        <f>SUMPRODUCT(LTA!J13:AN13,LTA!J$101:AN$101,LTA!J$103:AN$103)</f>
        <v>64.67</v>
      </c>
      <c r="U13" s="37">
        <f>SUMPRODUCT(LTA!J13:AN13,LTA!J$102:AN$102,LTA!J$103:AN$103)</f>
        <v>101.54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-256.5</v>
      </c>
      <c r="AC13">
        <f t="shared" si="0"/>
        <v>10.705124253608975</v>
      </c>
      <c r="AD13">
        <f t="shared" si="1"/>
        <v>748.54157779102547</v>
      </c>
      <c r="AE13">
        <f>'IDT-1'!B13</f>
        <v>0</v>
      </c>
      <c r="AF13" s="24"/>
      <c r="AG13">
        <f t="shared" si="2"/>
        <v>748.54157779102547</v>
      </c>
      <c r="AI13" s="34">
        <f>PXIL!H13</f>
        <v>0</v>
      </c>
      <c r="AJ13" s="34">
        <f>PXIL!N13</f>
        <v>0</v>
      </c>
      <c r="AK13" s="34">
        <f>RTM_IEX!H13</f>
        <v>72.19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11.0558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604.89590204463457</v>
      </c>
      <c r="P14" s="36">
        <v>57.755000000000003</v>
      </c>
      <c r="Q14" s="36">
        <v>19.25</v>
      </c>
      <c r="R14" s="38">
        <v>0</v>
      </c>
      <c r="S14" s="38">
        <v>0</v>
      </c>
      <c r="T14" s="37">
        <f>SUMPRODUCT(LTA!J14:AN14,LTA!J$101:AN$101,LTA!J$103:AN$103)</f>
        <v>64.010000000000005</v>
      </c>
      <c r="U14" s="37">
        <f>SUMPRODUCT(LTA!J14:AN14,LTA!J$102:AN$102,LTA!J$103:AN$103)</f>
        <v>102.04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-256.5</v>
      </c>
      <c r="AC14">
        <f t="shared" si="0"/>
        <v>10.687568253608976</v>
      </c>
      <c r="AD14">
        <f t="shared" si="1"/>
        <v>746.46913379102546</v>
      </c>
      <c r="AE14">
        <f>'IDT-1'!B14</f>
        <v>0</v>
      </c>
      <c r="AF14" s="24"/>
      <c r="AG14">
        <f t="shared" si="2"/>
        <v>746.46913379102546</v>
      </c>
      <c r="AI14" s="34">
        <f>PXIL!H14</f>
        <v>0</v>
      </c>
      <c r="AJ14" s="34">
        <f>PXIL!N14</f>
        <v>0</v>
      </c>
      <c r="AK14" s="34">
        <f>RTM_IEX!H14</f>
        <v>70.260000000000005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11.0558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619.88303519797034</v>
      </c>
      <c r="P15" s="36">
        <v>57.75</v>
      </c>
      <c r="Q15" s="36">
        <v>19.25</v>
      </c>
      <c r="R15" s="38">
        <v>0</v>
      </c>
      <c r="S15" s="38">
        <v>0</v>
      </c>
      <c r="T15" s="37">
        <f>SUMPRODUCT(LTA!J15:AN15,LTA!J$101:AN$101,LTA!J$103:AN$103)</f>
        <v>65.67</v>
      </c>
      <c r="U15" s="37">
        <f>SUMPRODUCT(LTA!J15:AN15,LTA!J$102:AN$102,LTA!J$103:AN$103)</f>
        <v>102.04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-256.5</v>
      </c>
      <c r="AC15">
        <f t="shared" si="0"/>
        <v>10.584854172096996</v>
      </c>
      <c r="AD15">
        <f t="shared" si="1"/>
        <v>734.34398102587318</v>
      </c>
      <c r="AE15">
        <f>'IDT-1'!B15</f>
        <v>0</v>
      </c>
      <c r="AF15" s="24"/>
      <c r="AG15">
        <f t="shared" si="2"/>
        <v>734.34398102587318</v>
      </c>
      <c r="AI15" s="34">
        <f>PXIL!H15</f>
        <v>0</v>
      </c>
      <c r="AJ15" s="34">
        <f>PXIL!N15</f>
        <v>0</v>
      </c>
      <c r="AK15" s="34">
        <f>RTM_IEX!H15</f>
        <v>41.39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11.0558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619.86247521374071</v>
      </c>
      <c r="P16" s="36">
        <v>49.870000000000005</v>
      </c>
      <c r="Q16" s="36">
        <v>19.25</v>
      </c>
      <c r="R16" s="38">
        <v>0</v>
      </c>
      <c r="S16" s="38">
        <v>0</v>
      </c>
      <c r="T16" s="37">
        <f>SUMPRODUCT(LTA!J16:AN16,LTA!J$101:AN$101,LTA!J$103:AN$103)</f>
        <v>65.010000000000005</v>
      </c>
      <c r="U16" s="37">
        <f>SUMPRODUCT(LTA!J16:AN16,LTA!J$102:AN$102,LTA!J$103:AN$103)</f>
        <v>102.04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-256.5</v>
      </c>
      <c r="AC16">
        <f t="shared" si="0"/>
        <v>10.569561468229466</v>
      </c>
      <c r="AD16">
        <f t="shared" si="1"/>
        <v>732.53871374551113</v>
      </c>
      <c r="AE16">
        <f>'IDT-1'!B16</f>
        <v>0</v>
      </c>
      <c r="AF16" s="24"/>
      <c r="AG16">
        <f t="shared" si="2"/>
        <v>732.53871374551113</v>
      </c>
      <c r="AI16" s="34">
        <f>PXIL!H16</f>
        <v>0</v>
      </c>
      <c r="AJ16" s="34">
        <f>PXIL!N16</f>
        <v>0</v>
      </c>
      <c r="AK16" s="34">
        <f>RTM_IEX!H16</f>
        <v>48.13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11.0558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614.7446689212004</v>
      </c>
      <c r="P17" s="36">
        <v>57.76</v>
      </c>
      <c r="Q17" s="36">
        <v>19.25</v>
      </c>
      <c r="R17" s="38">
        <v>0</v>
      </c>
      <c r="S17" s="38">
        <v>0</v>
      </c>
      <c r="T17" s="37">
        <f>SUMPRODUCT(LTA!J17:AN17,LTA!J$101:AN$101,LTA!J$103:AN$103)</f>
        <v>63.34</v>
      </c>
      <c r="U17" s="37">
        <f>SUMPRODUCT(LTA!J17:AN17,LTA!J$102:AN$102,LTA!J$103:AN$103)</f>
        <v>101.54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-256.5</v>
      </c>
      <c r="AC17">
        <f t="shared" si="0"/>
        <v>10.412919895372129</v>
      </c>
      <c r="AD17">
        <f t="shared" si="1"/>
        <v>714.04754902582818</v>
      </c>
      <c r="AE17">
        <f>'IDT-1'!B17</f>
        <v>0</v>
      </c>
      <c r="AF17" s="24"/>
      <c r="AG17">
        <f t="shared" si="2"/>
        <v>714.04754902582818</v>
      </c>
      <c r="AI17" s="34">
        <f>PXIL!H17</f>
        <v>0</v>
      </c>
      <c r="AJ17" s="34">
        <f>PXIL!N17</f>
        <v>0</v>
      </c>
      <c r="AK17" s="34">
        <f>RTM_IEX!H17</f>
        <v>28.88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11.0558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625.02604108172386</v>
      </c>
      <c r="P18" s="36">
        <v>57.76</v>
      </c>
      <c r="Q18" s="36">
        <v>19.25</v>
      </c>
      <c r="R18" s="38">
        <v>0</v>
      </c>
      <c r="S18" s="38">
        <v>0</v>
      </c>
      <c r="T18" s="37">
        <f>SUMPRODUCT(LTA!J18:AN18,LTA!J$101:AN$101,LTA!J$103:AN$103)</f>
        <v>63.8</v>
      </c>
      <c r="U18" s="37">
        <f>SUMPRODUCT(LTA!J18:AN18,LTA!J$102:AN$102,LTA!J$103:AN$103)</f>
        <v>101.04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-256.5</v>
      </c>
      <c r="AC18">
        <f t="shared" si="0"/>
        <v>10.458543421520524</v>
      </c>
      <c r="AD18">
        <f t="shared" si="1"/>
        <v>719.43329766020327</v>
      </c>
      <c r="AE18">
        <f>'IDT-1'!B18</f>
        <v>0</v>
      </c>
      <c r="AF18" s="24"/>
      <c r="AG18">
        <f t="shared" si="2"/>
        <v>719.43329766020327</v>
      </c>
      <c r="AI18" s="34">
        <f>PXIL!H18</f>
        <v>0</v>
      </c>
      <c r="AJ18" s="34">
        <f>PXIL!N18</f>
        <v>0</v>
      </c>
      <c r="AK18" s="34">
        <f>RTM_IEX!H18</f>
        <v>24.07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11.0558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627.40257209489278</v>
      </c>
      <c r="P19" s="36">
        <v>91.446096551135383</v>
      </c>
      <c r="Q19" s="36">
        <v>19.25</v>
      </c>
      <c r="R19" s="38">
        <v>0</v>
      </c>
      <c r="S19" s="38">
        <v>0</v>
      </c>
      <c r="T19" s="37">
        <f>SUMPRODUCT(LTA!J19:AN19,LTA!J$101:AN$101,LTA!J$103:AN$103)</f>
        <v>63.62</v>
      </c>
      <c r="U19" s="37">
        <f>SUMPRODUCT(LTA!J19:AN19,LTA!J$102:AN$102,LTA!J$103:AN$103)</f>
        <v>100.04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10.605985493060683</v>
      </c>
      <c r="AD19">
        <f t="shared" si="1"/>
        <v>736.83848315296746</v>
      </c>
      <c r="AE19">
        <f>'IDT-1'!B19</f>
        <v>0</v>
      </c>
      <c r="AF19" s="24"/>
      <c r="AG19">
        <f t="shared" si="2"/>
        <v>736.83848315296746</v>
      </c>
      <c r="AI19" s="34">
        <f>PXIL!H19</f>
        <v>0</v>
      </c>
      <c r="AJ19" s="34">
        <f>PXIL!N19</f>
        <v>0</v>
      </c>
      <c r="AK19" s="34">
        <f>RTM_IEX!H19</f>
        <v>6.74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11.0558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633.80840547905325</v>
      </c>
      <c r="P20" s="36">
        <v>112.62559109058166</v>
      </c>
      <c r="Q20" s="36">
        <v>19.25</v>
      </c>
      <c r="R20" s="38">
        <v>0</v>
      </c>
      <c r="S20" s="38">
        <v>0</v>
      </c>
      <c r="T20" s="37">
        <f>SUMPRODUCT(LTA!J20:AN20,LTA!J$101:AN$101,LTA!J$103:AN$103)</f>
        <v>64</v>
      </c>
      <c r="U20" s="37">
        <f>SUMPRODUCT(LTA!J20:AN20,LTA!J$102:AN$102,LTA!J$103:AN$103)</f>
        <v>99.04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10.775878247618978</v>
      </c>
      <c r="AD20">
        <f t="shared" si="1"/>
        <v>756.89391832201591</v>
      </c>
      <c r="AE20">
        <f>'IDT-1'!B20</f>
        <v>0</v>
      </c>
      <c r="AF20" s="24"/>
      <c r="AG20">
        <f t="shared" si="2"/>
        <v>756.89391832201591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11.0558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651.01324613508075</v>
      </c>
      <c r="P21" s="36">
        <v>115.50999999999998</v>
      </c>
      <c r="Q21" s="36">
        <v>19.25</v>
      </c>
      <c r="R21" s="38">
        <v>0</v>
      </c>
      <c r="S21" s="38">
        <v>0</v>
      </c>
      <c r="T21" s="37">
        <f>SUMPRODUCT(LTA!J21:AN21,LTA!J$101:AN$101,LTA!J$103:AN$103)</f>
        <v>63.68</v>
      </c>
      <c r="U21" s="37">
        <f>SUMPRODUCT(LTA!J21:AN21,LTA!J$102:AN$102,LTA!J$103:AN$103)</f>
        <v>98.04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11.030559943968726</v>
      </c>
      <c r="AD21">
        <f t="shared" si="1"/>
        <v>786.95848619111212</v>
      </c>
      <c r="AE21">
        <f>'IDT-1'!B21</f>
        <v>0</v>
      </c>
      <c r="AF21" s="24"/>
      <c r="AG21">
        <f t="shared" si="2"/>
        <v>786.95848619111212</v>
      </c>
      <c r="AI21" s="34">
        <f>PXIL!H21</f>
        <v>0</v>
      </c>
      <c r="AJ21" s="34">
        <f>PXIL!N21</f>
        <v>0</v>
      </c>
      <c r="AK21" s="34">
        <f>RTM_IEX!H21</f>
        <v>11.55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11.0558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690.34314217578208</v>
      </c>
      <c r="P22" s="36">
        <v>115.51</v>
      </c>
      <c r="Q22" s="36">
        <v>38.14</v>
      </c>
      <c r="R22" s="38">
        <v>0</v>
      </c>
      <c r="S22" s="38">
        <v>0</v>
      </c>
      <c r="T22" s="37">
        <f>SUMPRODUCT(LTA!J22:AN22,LTA!J$101:AN$101,LTA!J$103:AN$103)</f>
        <v>63.4</v>
      </c>
      <c r="U22" s="37">
        <f>SUMPRODUCT(LTA!J22:AN22,LTA!J$102:AN$102,LTA!J$103:AN$103)</f>
        <v>97.04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11.454190859335061</v>
      </c>
      <c r="AD22">
        <f t="shared" si="1"/>
        <v>826.9247513164471</v>
      </c>
      <c r="AE22">
        <f>'IDT-1'!B22</f>
        <v>0</v>
      </c>
      <c r="AF22" s="24"/>
      <c r="AG22">
        <f t="shared" si="2"/>
        <v>826.9247513164471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11.0558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711.76818300269201</v>
      </c>
      <c r="P23" s="36">
        <v>115.51</v>
      </c>
      <c r="Q23" s="36">
        <v>38.14</v>
      </c>
      <c r="R23" s="38">
        <v>0</v>
      </c>
      <c r="S23" s="38">
        <v>0</v>
      </c>
      <c r="T23" s="37">
        <f>SUMPRODUCT(LTA!J23:AN23,LTA!J$101:AN$101,LTA!J$103:AN$103)</f>
        <v>63.96</v>
      </c>
      <c r="U23" s="37">
        <f>SUMPRODUCT(LTA!J23:AN23,LTA!J$102:AN$102,LTA!J$103:AN$103)</f>
        <v>96.04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11.822637413656658</v>
      </c>
      <c r="AD23">
        <f t="shared" si="1"/>
        <v>880.46134558903532</v>
      </c>
      <c r="AE23">
        <f>'IDT-1'!B23</f>
        <v>0</v>
      </c>
      <c r="AF23" s="24"/>
      <c r="AG23">
        <f t="shared" si="2"/>
        <v>880.46134558903532</v>
      </c>
      <c r="AI23" s="34">
        <f>PXIL!H23</f>
        <v>0</v>
      </c>
      <c r="AJ23" s="34">
        <f>PXIL!N23</f>
        <v>0</v>
      </c>
      <c r="AK23" s="34">
        <f>RTM_IEX!H23</f>
        <v>27.92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99.605540183568394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738.61738214200875</v>
      </c>
      <c r="P24" s="36">
        <v>115.51</v>
      </c>
      <c r="Q24" s="36">
        <v>38.14</v>
      </c>
      <c r="R24" s="38">
        <v>0</v>
      </c>
      <c r="S24" s="38">
        <v>0</v>
      </c>
      <c r="T24" s="37">
        <f>SUMPRODUCT(LTA!J24:AN24,LTA!J$101:AN$101,LTA!J$103:AN$103)</f>
        <v>61.66</v>
      </c>
      <c r="U24" s="37">
        <f>SUMPRODUCT(LTA!J24:AN24,LTA!J$102:AN$102,LTA!J$103:AN$103)</f>
        <v>95.54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12.155737223968893</v>
      </c>
      <c r="AD24">
        <f t="shared" si="1"/>
        <v>919.78298510160835</v>
      </c>
      <c r="AE24">
        <f>'IDT-1'!B24</f>
        <v>0</v>
      </c>
      <c r="AF24" s="24"/>
      <c r="AG24">
        <f t="shared" si="2"/>
        <v>919.78298510160835</v>
      </c>
      <c r="AI24" s="34">
        <f>PXIL!H24</f>
        <v>0</v>
      </c>
      <c r="AJ24" s="34">
        <f>PXIL!N24</f>
        <v>0</v>
      </c>
      <c r="AK24" s="34">
        <f>RTM_IEX!H24</f>
        <v>27.92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11.0558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99.605540183568394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774.02702625822906</v>
      </c>
      <c r="P25" s="36">
        <v>115.50999999999998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59.010000000000005</v>
      </c>
      <c r="U25" s="37">
        <f>SUMPRODUCT(LTA!J25:AN25,LTA!J$102:AN$102,LTA!J$103:AN$103)</f>
        <v>94.54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12.656962234545144</v>
      </c>
      <c r="AD25">
        <f t="shared" si="1"/>
        <v>978.95140420725238</v>
      </c>
      <c r="AE25">
        <f>'IDT-1'!B25</f>
        <v>0</v>
      </c>
      <c r="AF25" s="24"/>
      <c r="AG25">
        <f t="shared" si="2"/>
        <v>978.95140420725238</v>
      </c>
      <c r="AI25" s="34">
        <f>PXIL!H25</f>
        <v>0</v>
      </c>
      <c r="AJ25" s="34">
        <f>PXIL!N25</f>
        <v>0</v>
      </c>
      <c r="AK25" s="34">
        <f>RTM_IEX!H25</f>
        <v>55.83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99.605540183568394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802.72207385984814</v>
      </c>
      <c r="P26" s="36">
        <v>115.50999999999998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58.41</v>
      </c>
      <c r="U26" s="37">
        <f>SUMPRODUCT(LTA!J26:AN26,LTA!J$102:AN$102,LTA!J$103:AN$103)</f>
        <v>94.04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13.236520634398746</v>
      </c>
      <c r="AD26">
        <f t="shared" si="1"/>
        <v>1047.3668934090178</v>
      </c>
      <c r="AE26">
        <f>'IDT-1'!B26</f>
        <v>0</v>
      </c>
      <c r="AF26" s="24"/>
      <c r="AG26">
        <f t="shared" si="2"/>
        <v>1047.3668934090178</v>
      </c>
      <c r="AI26" s="34">
        <f>PXIL!H26</f>
        <v>0</v>
      </c>
      <c r="AJ26" s="34">
        <f>PXIL!N26</f>
        <v>0</v>
      </c>
      <c r="AK26" s="34">
        <f>RTM_IEX!H26</f>
        <v>97.23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9.3869999999999987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857.18216110657374</v>
      </c>
      <c r="P27" s="36">
        <v>115.50999999999998</v>
      </c>
      <c r="Q27" s="36">
        <v>38.35</v>
      </c>
      <c r="R27" s="38">
        <v>0</v>
      </c>
      <c r="S27" s="38">
        <v>0</v>
      </c>
      <c r="T27" s="37">
        <f>SUMPRODUCT(LTA!J27:AN27,LTA!J$101:AN$101,LTA!J$103:AN$103)</f>
        <v>57.879999999999995</v>
      </c>
      <c r="U27" s="37">
        <f>SUMPRODUCT(LTA!J27:AN27,LTA!J$102:AN$102,LTA!J$103:AN$103)</f>
        <v>92.54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13.716039452690133</v>
      </c>
      <c r="AD27">
        <f t="shared" si="1"/>
        <v>1101.6431216538833</v>
      </c>
      <c r="AE27">
        <f>'IDT-1'!B27</f>
        <v>0</v>
      </c>
      <c r="AF27" s="24"/>
      <c r="AG27">
        <f t="shared" si="2"/>
        <v>1101.6431216538833</v>
      </c>
      <c r="AI27" s="34">
        <f>PXIL!H27</f>
        <v>0</v>
      </c>
      <c r="AJ27" s="34">
        <f>PXIL!N27</f>
        <v>0</v>
      </c>
      <c r="AK27" s="34">
        <f>RTM_IEX!H27</f>
        <v>102.03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10.638599999999999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922.48122723056906</v>
      </c>
      <c r="P28" s="36">
        <v>115.50999999999998</v>
      </c>
      <c r="Q28" s="36">
        <v>38.35</v>
      </c>
      <c r="R28" s="38">
        <v>1.56</v>
      </c>
      <c r="S28" s="38">
        <v>0</v>
      </c>
      <c r="T28" s="37">
        <f>SUMPRODUCT(LTA!J28:AN28,LTA!J$101:AN$101,LTA!J$103:AN$103)</f>
        <v>58.04</v>
      </c>
      <c r="U28" s="37">
        <f>SUMPRODUCT(LTA!J28:AN28,LTA!J$102:AN$102,LTA!J$103:AN$103)</f>
        <v>90.570000000000007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14.539833048131692</v>
      </c>
      <c r="AD28">
        <f t="shared" si="1"/>
        <v>1198.8899941824372</v>
      </c>
      <c r="AE28">
        <f>'IDT-1'!B28</f>
        <v>0</v>
      </c>
      <c r="AF28" s="24"/>
      <c r="AG28">
        <f t="shared" si="2"/>
        <v>1198.8899941824372</v>
      </c>
      <c r="AI28" s="34">
        <f>PXIL!H28</f>
        <v>0</v>
      </c>
      <c r="AJ28" s="34">
        <f>PXIL!N28</f>
        <v>0</v>
      </c>
      <c r="AK28" s="34">
        <f>RTM_IEX!H28</f>
        <v>133.80000000000001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10.638599999999999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926.52044285784029</v>
      </c>
      <c r="P29" s="36">
        <v>115.50999999999998</v>
      </c>
      <c r="Q29" s="36">
        <v>33.524392609094484</v>
      </c>
      <c r="R29" s="38">
        <v>6.56</v>
      </c>
      <c r="S29" s="38">
        <v>0</v>
      </c>
      <c r="T29" s="37">
        <f>SUMPRODUCT(LTA!J29:AN29,LTA!J$101:AN$101,LTA!J$103:AN$103)</f>
        <v>57.22</v>
      </c>
      <c r="U29" s="37">
        <f>SUMPRODUCT(LTA!J29:AN29,LTA!J$102:AN$102,LTA!J$103:AN$103)</f>
        <v>88.110000000000014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15.089475357317166</v>
      </c>
      <c r="AD29">
        <f t="shared" si="1"/>
        <v>1263.7739601096173</v>
      </c>
      <c r="AE29">
        <f>'IDT-1'!B29</f>
        <v>0</v>
      </c>
      <c r="AF29" s="24"/>
      <c r="AG29">
        <f t="shared" si="2"/>
        <v>1263.7739601096173</v>
      </c>
      <c r="AI29" s="34">
        <f>PXIL!H29</f>
        <v>0</v>
      </c>
      <c r="AJ29" s="34">
        <f>PXIL!N29</f>
        <v>0</v>
      </c>
      <c r="AK29" s="34">
        <f>RTM_IEX!H29</f>
        <v>198.3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10.638599999999999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933.12490844186254</v>
      </c>
      <c r="P30" s="36">
        <v>115.50999999999998</v>
      </c>
      <c r="Q30" s="36">
        <v>38.14</v>
      </c>
      <c r="R30" s="38">
        <v>16.929999999999996</v>
      </c>
      <c r="S30" s="38">
        <v>0</v>
      </c>
      <c r="T30" s="37">
        <f>SUMPRODUCT(LTA!J30:AN30,LTA!J$101:AN$101,LTA!J$103:AN$103)</f>
        <v>57.35</v>
      </c>
      <c r="U30" s="37">
        <f>SUMPRODUCT(LTA!J30:AN30,LTA!J$102:AN$102,LTA!J$103:AN$103)</f>
        <v>86.61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46.2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15.63723997030656</v>
      </c>
      <c r="AD30">
        <f t="shared" si="1"/>
        <v>1328.4362684715556</v>
      </c>
      <c r="AE30">
        <f>'IDT-1'!B30</f>
        <v>0</v>
      </c>
      <c r="AF30" s="24"/>
      <c r="AG30">
        <f t="shared" si="2"/>
        <v>1328.4362684715556</v>
      </c>
      <c r="AI30" s="34">
        <f>PXIL!H30</f>
        <v>0</v>
      </c>
      <c r="AJ30" s="34">
        <f>PXIL!N30</f>
        <v>0</v>
      </c>
      <c r="AK30" s="34">
        <f>RTM_IEX!H30</f>
        <v>197.09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10.638599999999999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905.49179058306902</v>
      </c>
      <c r="P31" s="36">
        <v>115.50999999999998</v>
      </c>
      <c r="Q31" s="36">
        <v>38.14</v>
      </c>
      <c r="R31" s="38">
        <v>31.100000000000009</v>
      </c>
      <c r="S31" s="38">
        <v>0</v>
      </c>
      <c r="T31" s="37">
        <f>SUMPRODUCT(LTA!J31:AN31,LTA!J$101:AN$101,LTA!J$103:AN$103)</f>
        <v>53.129999999999995</v>
      </c>
      <c r="U31" s="37">
        <f>SUMPRODUCT(LTA!J31:AN31,LTA!J$102:AN$102,LTA!J$103:AN$103)</f>
        <v>77.650000000000006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376.38</v>
      </c>
      <c r="Z31" s="34">
        <f>IEX!N31</f>
        <v>0</v>
      </c>
      <c r="AA31" s="75">
        <f>STOA!H31</f>
        <v>0.57999999999999996</v>
      </c>
      <c r="AB31" s="75">
        <f>-STOA!N31</f>
        <v>-257.65999999999997</v>
      </c>
      <c r="AC31">
        <f t="shared" si="0"/>
        <v>17.006198612886482</v>
      </c>
      <c r="AD31">
        <f t="shared" si="1"/>
        <v>1377.5641919701827</v>
      </c>
      <c r="AE31">
        <f>'IDT-1'!B31</f>
        <v>0</v>
      </c>
      <c r="AF31" s="24"/>
      <c r="AG31">
        <f t="shared" si="2"/>
        <v>1377.5641919701827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-56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10.638599999999999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907.15548581665973</v>
      </c>
      <c r="P32" s="36">
        <v>115.50999999999998</v>
      </c>
      <c r="Q32" s="36">
        <v>38.14</v>
      </c>
      <c r="R32" s="38">
        <v>41</v>
      </c>
      <c r="S32" s="38">
        <v>0</v>
      </c>
      <c r="T32" s="37">
        <f>SUMPRODUCT(LTA!J32:AN32,LTA!J$101:AN$101,LTA!J$103:AN$103)</f>
        <v>71.009999999999991</v>
      </c>
      <c r="U32" s="37">
        <f>SUMPRODUCT(LTA!J32:AN32,LTA!J$102:AN$102,LTA!J$103:AN$103)</f>
        <v>78.150000000000006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240.65</v>
      </c>
      <c r="Z32" s="34">
        <f>IEX!N32</f>
        <v>0</v>
      </c>
      <c r="AA32" s="75">
        <f>STOA!H32</f>
        <v>0.57999999999999996</v>
      </c>
      <c r="AB32" s="75">
        <f>-STOA!N32</f>
        <v>-257.65999999999997</v>
      </c>
      <c r="AC32">
        <f t="shared" si="0"/>
        <v>16.176891756922871</v>
      </c>
      <c r="AD32">
        <f t="shared" si="1"/>
        <v>1265.6071940597371</v>
      </c>
      <c r="AE32">
        <f>'IDT-1'!B32</f>
        <v>177</v>
      </c>
      <c r="AF32" s="24"/>
      <c r="AG32">
        <f t="shared" si="2"/>
        <v>1442.6071940597371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-63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10.847200000000001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908.34941953773887</v>
      </c>
      <c r="P33" s="36">
        <v>116.68548308430748</v>
      </c>
      <c r="Q33" s="36">
        <v>38.14</v>
      </c>
      <c r="R33" s="38">
        <v>44.5</v>
      </c>
      <c r="S33" s="38">
        <v>0</v>
      </c>
      <c r="T33" s="37">
        <f>SUMPRODUCT(LTA!J33:AN33,LTA!J$101:AN$101,LTA!J$103:AN$103)</f>
        <v>92.7</v>
      </c>
      <c r="U33" s="37">
        <f>SUMPRODUCT(LTA!J33:AN33,LTA!J$102:AN$102,LTA!J$103:AN$103)</f>
        <v>78.650000000000006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240.65</v>
      </c>
      <c r="Z33" s="34">
        <f>IEX!N33</f>
        <v>0</v>
      </c>
      <c r="AA33" s="75">
        <f>STOA!H33</f>
        <v>0.57999999999999996</v>
      </c>
      <c r="AB33" s="75">
        <f>-STOA!N33</f>
        <v>-257.65999999999997</v>
      </c>
      <c r="AC33">
        <f t="shared" si="0"/>
        <v>16.211035312690779</v>
      </c>
      <c r="AD33">
        <f t="shared" si="1"/>
        <v>1317.841067309356</v>
      </c>
      <c r="AE33">
        <f>'IDT-1'!B33</f>
        <v>174</v>
      </c>
      <c r="AF33" s="24"/>
      <c r="AG33">
        <f t="shared" si="2"/>
        <v>1491.841067309356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-39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10.847200000000001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853.47810697978298</v>
      </c>
      <c r="P34" s="36">
        <v>116.68548308430748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135.28</v>
      </c>
      <c r="U34" s="37">
        <f>SUMPRODUCT(LTA!J34:AN34,LTA!J$102:AN$102,LTA!J$103:AN$103)</f>
        <v>78.19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-257.65999999999997</v>
      </c>
      <c r="AC34">
        <f t="shared" si="0"/>
        <v>16.526703233553285</v>
      </c>
      <c r="AD34">
        <f t="shared" si="1"/>
        <v>1343.0540868305372</v>
      </c>
      <c r="AE34">
        <f>'IDT-1'!B34</f>
        <v>162.78899999999999</v>
      </c>
      <c r="AF34" s="24"/>
      <c r="AG34">
        <f t="shared" si="2"/>
        <v>1505.8430868305372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-45</v>
      </c>
      <c r="AM34" s="34">
        <f>RTM_PXI!H34</f>
        <v>0</v>
      </c>
      <c r="AN34" s="34">
        <f>RTM_PXI!N34</f>
        <v>0</v>
      </c>
      <c r="AO34" s="148">
        <f>GDAM_IEX!H34</f>
        <v>284.93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10.847200000000001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832.90499452505298</v>
      </c>
      <c r="P35" s="36">
        <v>117.66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164.78</v>
      </c>
      <c r="U35" s="37">
        <f>SUMPRODUCT(LTA!J35:AN35,LTA!J$102:AN$102,LTA!J$103:AN$103)</f>
        <v>78.69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118.88</v>
      </c>
      <c r="Z35" s="34">
        <f>IEX!N35</f>
        <v>0</v>
      </c>
      <c r="AA35" s="75">
        <f>STOA!H35</f>
        <v>0.96</v>
      </c>
      <c r="AB35" s="75">
        <f>-STOA!N35</f>
        <v>-257.65999999999997</v>
      </c>
      <c r="AC35">
        <f t="shared" si="0"/>
        <v>16.722758188750255</v>
      </c>
      <c r="AD35">
        <f t="shared" si="1"/>
        <v>1364.1894363363028</v>
      </c>
      <c r="AE35">
        <f>'IDT-1'!B35</f>
        <v>150.684</v>
      </c>
      <c r="AF35" s="24"/>
      <c r="AG35">
        <f t="shared" si="2"/>
        <v>1514.8734363363028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-46</v>
      </c>
      <c r="AM35" s="34">
        <f>RTM_PXI!H35</f>
        <v>0</v>
      </c>
      <c r="AN35" s="34">
        <f>RTM_PXI!N35</f>
        <v>0</v>
      </c>
      <c r="AO35" s="148">
        <f>GDAM_IEX!H35</f>
        <v>177.6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10.847200000000001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817.53471431418268</v>
      </c>
      <c r="P36" s="36">
        <v>117.66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208.3</v>
      </c>
      <c r="U36" s="37">
        <f>SUMPRODUCT(LTA!J36:AN36,LTA!J$102:AN$102,LTA!J$103:AN$103)</f>
        <v>79.19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431.24</v>
      </c>
      <c r="Z36" s="34">
        <f>IEX!N36</f>
        <v>0</v>
      </c>
      <c r="AA36" s="75">
        <f>STOA!H36</f>
        <v>0.96</v>
      </c>
      <c r="AB36" s="75">
        <f>-STOA!N36</f>
        <v>-257.65999999999997</v>
      </c>
      <c r="AC36">
        <f t="shared" si="0"/>
        <v>18.078457519529174</v>
      </c>
      <c r="AD36">
        <f t="shared" si="1"/>
        <v>1528.2434567946536</v>
      </c>
      <c r="AE36">
        <f>'IDT-1'!B36</f>
        <v>0</v>
      </c>
      <c r="AF36" s="24"/>
      <c r="AG36">
        <f t="shared" si="2"/>
        <v>1528.2434567946536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-44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10.847200000000001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803.50161116841207</v>
      </c>
      <c r="P37" s="36">
        <v>117.66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239.64000000000001</v>
      </c>
      <c r="U37" s="37">
        <f>SUMPRODUCT(LTA!J37:AN37,LTA!J$102:AN$102,LTA!J$103:AN$103)</f>
        <v>80.69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374.64</v>
      </c>
      <c r="Z37" s="34">
        <f>IEX!N37</f>
        <v>0</v>
      </c>
      <c r="AA37" s="75">
        <f>STOA!H37</f>
        <v>0.96</v>
      </c>
      <c r="AB37" s="75">
        <f>-STOA!N37</f>
        <v>-257.65999999999997</v>
      </c>
      <c r="AC37">
        <f t="shared" si="0"/>
        <v>18.078018399454031</v>
      </c>
      <c r="AD37">
        <f t="shared" si="1"/>
        <v>1516.1407927689586</v>
      </c>
      <c r="AE37">
        <f>'IDT-1'!B37</f>
        <v>0</v>
      </c>
      <c r="AF37" s="24"/>
      <c r="AG37">
        <f t="shared" si="2"/>
        <v>1516.1407927689586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-50</v>
      </c>
      <c r="AM37" s="34">
        <f>RTM_PXI!H37</f>
        <v>0</v>
      </c>
      <c r="AN37" s="34">
        <f>RTM_PXI!N37</f>
        <v>0</v>
      </c>
      <c r="AO37" s="148">
        <f>GDAM_IEX!H37</f>
        <v>28.69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10.847200000000001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787.56748174176062</v>
      </c>
      <c r="P38" s="36">
        <v>117.66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283.35000000000002</v>
      </c>
      <c r="U38" s="37">
        <f>SUMPRODUCT(LTA!J38:AN38,LTA!J$102:AN$102,LTA!J$103:AN$103)</f>
        <v>83.19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238.44</v>
      </c>
      <c r="Z38" s="34">
        <f>IEX!N38</f>
        <v>0</v>
      </c>
      <c r="AA38" s="75">
        <f>STOA!H38</f>
        <v>0.96</v>
      </c>
      <c r="AB38" s="75">
        <f>-STOA!N38</f>
        <v>-257.65999999999997</v>
      </c>
      <c r="AC38">
        <f t="shared" si="0"/>
        <v>17.867284977296379</v>
      </c>
      <c r="AD38">
        <f t="shared" si="1"/>
        <v>1513.3573967644645</v>
      </c>
      <c r="AE38">
        <f>'IDT-1'!B38</f>
        <v>0</v>
      </c>
      <c r="AF38" s="24"/>
      <c r="AG38">
        <f t="shared" si="2"/>
        <v>1513.3573967644645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-39</v>
      </c>
      <c r="AM38" s="34">
        <f>RTM_PXI!H38</f>
        <v>0</v>
      </c>
      <c r="AN38" s="34">
        <f>RTM_PXI!N38</f>
        <v>0</v>
      </c>
      <c r="AO38" s="148">
        <f>GDAM_IEX!H38</f>
        <v>120.62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10.847200000000001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774.30493820834613</v>
      </c>
      <c r="P39" s="36">
        <v>117.66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294.33999999999997</v>
      </c>
      <c r="U39" s="37">
        <f>SUMPRODUCT(LTA!J39:AN39,LTA!J$102:AN$102,LTA!J$103:AN$103)</f>
        <v>60.589999999999996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326.32</v>
      </c>
      <c r="Z39" s="34">
        <f>IEX!N39</f>
        <v>0</v>
      </c>
      <c r="AA39" s="75">
        <f>STOA!H39</f>
        <v>0.96</v>
      </c>
      <c r="AB39" s="75">
        <f>-STOA!N39</f>
        <v>-257.65999999999997</v>
      </c>
      <c r="AC39">
        <f t="shared" si="0"/>
        <v>17.05296446034502</v>
      </c>
      <c r="AD39">
        <f t="shared" si="1"/>
        <v>1495.5591737480011</v>
      </c>
      <c r="AE39">
        <f>'IDT-1'!B39</f>
        <v>0</v>
      </c>
      <c r="AF39" s="24"/>
      <c r="AG39">
        <f t="shared" si="2"/>
        <v>1495.5591737480011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10.847200000000001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765.72944297898107</v>
      </c>
      <c r="P40" s="36">
        <v>117.66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337.64</v>
      </c>
      <c r="U40" s="37">
        <f>SUMPRODUCT(LTA!J40:AN40,LTA!J$102:AN$102,LTA!J$103:AN$103)</f>
        <v>61.489999999999995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184.05</v>
      </c>
      <c r="Z40" s="34">
        <f>IEX!N40</f>
        <v>0</v>
      </c>
      <c r="AA40" s="75">
        <f>STOA!H40</f>
        <v>0.96</v>
      </c>
      <c r="AB40" s="75">
        <f>-STOA!N40</f>
        <v>-257.65999999999997</v>
      </c>
      <c r="AC40">
        <f t="shared" si="0"/>
        <v>17.271318300418358</v>
      </c>
      <c r="AD40">
        <f t="shared" si="1"/>
        <v>1521.335324678563</v>
      </c>
      <c r="AE40">
        <f>'IDT-1'!B40</f>
        <v>0</v>
      </c>
      <c r="AF40" s="24"/>
      <c r="AG40">
        <f t="shared" si="2"/>
        <v>1521.335324678563</v>
      </c>
      <c r="AI40" s="34">
        <f>PXIL!H40</f>
        <v>0</v>
      </c>
      <c r="AJ40" s="34">
        <f>PXIL!N40</f>
        <v>0</v>
      </c>
      <c r="AK40" s="34">
        <f>RTM_IEX!H40</f>
        <v>13.47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119.17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10.847200000000001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756.48771868125584</v>
      </c>
      <c r="P41" s="36">
        <v>117.66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403.68</v>
      </c>
      <c r="U41" s="37">
        <f>SUMPRODUCT(LTA!J41:AN41,LTA!J$102:AN$102,LTA!J$103:AN$103)</f>
        <v>60.99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274.33999999999997</v>
      </c>
      <c r="Z41" s="34">
        <f>IEX!N41</f>
        <v>0</v>
      </c>
      <c r="AA41" s="75">
        <f>STOA!H41</f>
        <v>0.96</v>
      </c>
      <c r="AB41" s="75">
        <f>-STOA!N41</f>
        <v>-257.65999999999997</v>
      </c>
      <c r="AC41">
        <f t="shared" si="0"/>
        <v>17.679627816317463</v>
      </c>
      <c r="AD41">
        <f t="shared" si="1"/>
        <v>1569.5352908649386</v>
      </c>
      <c r="AE41">
        <f>'IDT-1'!B41</f>
        <v>0</v>
      </c>
      <c r="AF41" s="24"/>
      <c r="AG41">
        <f t="shared" si="2"/>
        <v>1569.5352908649386</v>
      </c>
      <c r="AI41" s="34">
        <f>PXIL!H41</f>
        <v>0</v>
      </c>
      <c r="AJ41" s="34">
        <f>PXIL!N41</f>
        <v>0</v>
      </c>
      <c r="AK41" s="34">
        <f>RTM_IEX!H41</f>
        <v>34.659999999999997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10.847200000000001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754.83899106129422</v>
      </c>
      <c r="P42" s="36">
        <v>117.66</v>
      </c>
      <c r="Q42" s="36">
        <v>38.14</v>
      </c>
      <c r="R42" s="38">
        <v>47.499999999999993</v>
      </c>
      <c r="S42" s="38">
        <v>0</v>
      </c>
      <c r="T42" s="37">
        <f>SUMPRODUCT(LTA!J42:AN42,LTA!J$101:AN$101,LTA!J$103:AN$103)</f>
        <v>450.41</v>
      </c>
      <c r="U42" s="37">
        <f>SUMPRODUCT(LTA!J42:AN42,LTA!J$102:AN$102,LTA!J$103:AN$103)</f>
        <v>62.339999999999996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240.65</v>
      </c>
      <c r="Z42" s="34">
        <f>IEX!N42</f>
        <v>0</v>
      </c>
      <c r="AA42" s="75">
        <f>STOA!H42</f>
        <v>0.96</v>
      </c>
      <c r="AB42" s="75">
        <f>-STOA!N42</f>
        <v>-257.65999999999997</v>
      </c>
      <c r="AC42">
        <f t="shared" si="0"/>
        <v>17.729954504309788</v>
      </c>
      <c r="AD42">
        <f t="shared" si="1"/>
        <v>1575.4762365569848</v>
      </c>
      <c r="AE42">
        <f>'IDT-1'!B42</f>
        <v>0</v>
      </c>
      <c r="AF42" s="24"/>
      <c r="AG42">
        <f t="shared" si="2"/>
        <v>1575.4762365569848</v>
      </c>
      <c r="AI42" s="34">
        <f>PXIL!H42</f>
        <v>0</v>
      </c>
      <c r="AJ42" s="34">
        <f>PXIL!N42</f>
        <v>0</v>
      </c>
      <c r="AK42" s="34">
        <f>RTM_IEX!H42</f>
        <v>27.91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10.847200000000001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742.43874360634788</v>
      </c>
      <c r="P43" s="36">
        <v>117.66</v>
      </c>
      <c r="Q43" s="36">
        <v>38.14</v>
      </c>
      <c r="R43" s="38">
        <v>47.499999999999993</v>
      </c>
      <c r="S43" s="38">
        <v>0</v>
      </c>
      <c r="T43" s="37">
        <f>SUMPRODUCT(LTA!J43:AN43,LTA!J$101:AN$101,LTA!J$103:AN$103)</f>
        <v>498.59000000000003</v>
      </c>
      <c r="U43" s="37">
        <f>SUMPRODUCT(LTA!J43:AN43,LTA!J$102:AN$102,LTA!J$103:AN$103)</f>
        <v>63.24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0.96</v>
      </c>
      <c r="AB43" s="75">
        <f>-STOA!N43</f>
        <v>-257.65999999999997</v>
      </c>
      <c r="AC43">
        <f t="shared" si="0"/>
        <v>17.504412425688237</v>
      </c>
      <c r="AD43">
        <f t="shared" si="1"/>
        <v>1548.8515311806593</v>
      </c>
      <c r="AE43">
        <f>'IDT-1'!B43</f>
        <v>0</v>
      </c>
      <c r="AF43" s="24"/>
      <c r="AG43">
        <f t="shared" si="2"/>
        <v>1548.8515311806593</v>
      </c>
      <c r="AI43" s="34">
        <f>PXIL!H43</f>
        <v>0</v>
      </c>
      <c r="AJ43" s="34">
        <f>PXIL!N43</f>
        <v>0</v>
      </c>
      <c r="AK43" s="34">
        <f>RTM_IEX!H43</f>
        <v>205.03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10.847200000000001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742.43873625636638</v>
      </c>
      <c r="P44" s="36">
        <v>117.66</v>
      </c>
      <c r="Q44" s="36">
        <v>38.14</v>
      </c>
      <c r="R44" s="38">
        <v>47.499999999999993</v>
      </c>
      <c r="S44" s="38">
        <v>0</v>
      </c>
      <c r="T44" s="37">
        <f>SUMPRODUCT(LTA!J44:AN44,LTA!J$101:AN$101,LTA!J$103:AN$103)</f>
        <v>537.38</v>
      </c>
      <c r="U44" s="37">
        <f>SUMPRODUCT(LTA!J44:AN44,LTA!J$102:AN$102,LTA!J$103:AN$103)</f>
        <v>63.69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0.96</v>
      </c>
      <c r="AB44" s="75">
        <f>-STOA!N44</f>
        <v>-257.65999999999997</v>
      </c>
      <c r="AC44">
        <f t="shared" si="0"/>
        <v>17.413524363948394</v>
      </c>
      <c r="AD44">
        <f t="shared" si="1"/>
        <v>1538.1224118924181</v>
      </c>
      <c r="AE44">
        <f>'IDT-1'!B44</f>
        <v>0</v>
      </c>
      <c r="AF44" s="24"/>
      <c r="AG44">
        <f t="shared" si="2"/>
        <v>1538.1224118924181</v>
      </c>
      <c r="AI44" s="34">
        <f>PXIL!H44</f>
        <v>0</v>
      </c>
      <c r="AJ44" s="34">
        <f>PXIL!N44</f>
        <v>0</v>
      </c>
      <c r="AK44" s="34">
        <f>RTM_IEX!H44</f>
        <v>154.97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10.847200000000001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744.71355254123114</v>
      </c>
      <c r="P45" s="36">
        <v>117.66</v>
      </c>
      <c r="Q45" s="36">
        <v>38.14</v>
      </c>
      <c r="R45" s="38">
        <v>47.499999999999993</v>
      </c>
      <c r="S45" s="38">
        <v>0</v>
      </c>
      <c r="T45" s="37">
        <f>SUMPRODUCT(LTA!J45:AN45,LTA!J$101:AN$101,LTA!J$103:AN$103)</f>
        <v>543.99</v>
      </c>
      <c r="U45" s="37">
        <f>SUMPRODUCT(LTA!J45:AN45,LTA!J$102:AN$102,LTA!J$103:AN$103)</f>
        <v>47.29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-257.65999999999997</v>
      </c>
      <c r="AC45">
        <f t="shared" si="0"/>
        <v>17.277652820741256</v>
      </c>
      <c r="AD45">
        <f t="shared" si="1"/>
        <v>1522.0830997204901</v>
      </c>
      <c r="AE45">
        <f>'IDT-1'!B45</f>
        <v>0</v>
      </c>
      <c r="AF45" s="24"/>
      <c r="AG45">
        <f t="shared" si="2"/>
        <v>1522.0830997204901</v>
      </c>
      <c r="AI45" s="34">
        <f>PXIL!H45</f>
        <v>0</v>
      </c>
      <c r="AJ45" s="34">
        <f>PXIL!N45</f>
        <v>0</v>
      </c>
      <c r="AK45" s="34">
        <f>RTM_IEX!H45</f>
        <v>146.31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10.847200000000001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744.71355254123114</v>
      </c>
      <c r="P46" s="36">
        <v>117.66</v>
      </c>
      <c r="Q46" s="36">
        <v>38.14</v>
      </c>
      <c r="R46" s="38">
        <v>47.499999999999993</v>
      </c>
      <c r="S46" s="38">
        <v>0</v>
      </c>
      <c r="T46" s="37">
        <f>SUMPRODUCT(LTA!J46:AN46,LTA!J$101:AN$101,LTA!J$103:AN$103)</f>
        <v>549.6</v>
      </c>
      <c r="U46" s="37">
        <f>SUMPRODUCT(LTA!J46:AN46,LTA!J$102:AN$102,LTA!J$103:AN$103)</f>
        <v>46.79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-257.65999999999997</v>
      </c>
      <c r="AC46">
        <f t="shared" si="0"/>
        <v>17.150812820741258</v>
      </c>
      <c r="AD46">
        <f t="shared" si="1"/>
        <v>1507.10993972049</v>
      </c>
      <c r="AE46">
        <f>'IDT-1'!B46</f>
        <v>0</v>
      </c>
      <c r="AF46" s="24"/>
      <c r="AG46">
        <f t="shared" si="2"/>
        <v>1507.10993972049</v>
      </c>
      <c r="AI46" s="34">
        <f>PXIL!H46</f>
        <v>0</v>
      </c>
      <c r="AJ46" s="34">
        <f>PXIL!N46</f>
        <v>0</v>
      </c>
      <c r="AK46" s="34">
        <f>RTM_IEX!H46</f>
        <v>126.1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10.847200000000001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79.996406271057012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706.30816430365576</v>
      </c>
      <c r="P47" s="36">
        <v>117.66</v>
      </c>
      <c r="Q47" s="36">
        <v>38.14</v>
      </c>
      <c r="R47" s="38">
        <v>47.499999999999993</v>
      </c>
      <c r="S47" s="38">
        <v>0</v>
      </c>
      <c r="T47" s="37">
        <f>SUMPRODUCT(LTA!J47:AN47,LTA!J$101:AN$101,LTA!J$103:AN$103)</f>
        <v>563.10000000000014</v>
      </c>
      <c r="U47" s="37">
        <f>SUMPRODUCT(LTA!J47:AN47,LTA!J$102:AN$102,LTA!J$103:AN$103)</f>
        <v>54.29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17.033893372222504</v>
      </c>
      <c r="AD47">
        <f t="shared" si="1"/>
        <v>1493.3078772024905</v>
      </c>
      <c r="AE47">
        <f>'IDT-1'!B47</f>
        <v>0</v>
      </c>
      <c r="AF47" s="24"/>
      <c r="AG47">
        <f t="shared" si="2"/>
        <v>1493.3078772024905</v>
      </c>
      <c r="AI47" s="34">
        <f>PXIL!H47</f>
        <v>0</v>
      </c>
      <c r="AJ47" s="34">
        <f>PXIL!N47</f>
        <v>0</v>
      </c>
      <c r="AK47" s="34">
        <f>RTM_IEX!H47</f>
        <v>149.19999999999999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10.847200000000001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79.996406271057012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690.9040950441721</v>
      </c>
      <c r="P48" s="36">
        <v>117.66</v>
      </c>
      <c r="Q48" s="36">
        <v>38.14</v>
      </c>
      <c r="R48" s="38">
        <v>47.499999999999993</v>
      </c>
      <c r="S48" s="38">
        <v>0</v>
      </c>
      <c r="T48" s="37">
        <f>SUMPRODUCT(LTA!J48:AN48,LTA!J$101:AN$101,LTA!J$103:AN$103)</f>
        <v>568.35</v>
      </c>
      <c r="U48" s="37">
        <f>SUMPRODUCT(LTA!J48:AN48,LTA!J$102:AN$102,LTA!J$103:AN$103)</f>
        <v>54.79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17.082243190442838</v>
      </c>
      <c r="AD48">
        <f t="shared" si="1"/>
        <v>1499.0154581247864</v>
      </c>
      <c r="AE48">
        <f>'IDT-1'!B48</f>
        <v>0</v>
      </c>
      <c r="AF48" s="24"/>
      <c r="AG48">
        <f t="shared" si="2"/>
        <v>1499.0154581247864</v>
      </c>
      <c r="AI48" s="34">
        <f>PXIL!H48</f>
        <v>0</v>
      </c>
      <c r="AJ48" s="34">
        <f>PXIL!N48</f>
        <v>0</v>
      </c>
      <c r="AK48" s="34">
        <f>RTM_IEX!H48</f>
        <v>164.61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10.847200000000001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754.36231358003772</v>
      </c>
      <c r="P49" s="36">
        <v>117.66</v>
      </c>
      <c r="Q49" s="36">
        <v>38.14</v>
      </c>
      <c r="R49" s="38">
        <v>47.499999999999993</v>
      </c>
      <c r="S49" s="38">
        <v>0</v>
      </c>
      <c r="T49" s="37">
        <f>SUMPRODUCT(LTA!J49:AN49,LTA!J$101:AN$101,LTA!J$103:AN$103)</f>
        <v>579.79999999999995</v>
      </c>
      <c r="U49" s="37">
        <f>SUMPRODUCT(LTA!J49:AN49,LTA!J$102:AN$102,LTA!J$103:AN$103)</f>
        <v>52.29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17.197254413467231</v>
      </c>
      <c r="AD49">
        <f t="shared" si="1"/>
        <v>1512.5922591665706</v>
      </c>
      <c r="AE49">
        <f>'IDT-1'!B49</f>
        <v>0</v>
      </c>
      <c r="AF49" s="24"/>
      <c r="AG49">
        <f t="shared" si="2"/>
        <v>1512.5922591665706</v>
      </c>
      <c r="AI49" s="34">
        <f>PXIL!H49</f>
        <v>0</v>
      </c>
      <c r="AJ49" s="34">
        <f>PXIL!N49</f>
        <v>0</v>
      </c>
      <c r="AK49" s="34">
        <f>RTM_IEX!H49</f>
        <v>103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10.847200000000001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770.0404724641852</v>
      </c>
      <c r="P50" s="36">
        <v>117.66</v>
      </c>
      <c r="Q50" s="36">
        <v>38.14</v>
      </c>
      <c r="R50" s="38">
        <v>47.499999999999993</v>
      </c>
      <c r="S50" s="38">
        <v>0</v>
      </c>
      <c r="T50" s="37">
        <f>SUMPRODUCT(LTA!J50:AN50,LTA!J$101:AN$101,LTA!J$103:AN$103)</f>
        <v>580.28</v>
      </c>
      <c r="U50" s="37">
        <f>SUMPRODUCT(LTA!J50:AN50,LTA!J$102:AN$102,LTA!J$103:AN$103)</f>
        <v>52.79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16.932890948094069</v>
      </c>
      <c r="AD50">
        <f t="shared" si="1"/>
        <v>1481.3847815160907</v>
      </c>
      <c r="AE50">
        <f>'IDT-1'!B50</f>
        <v>0</v>
      </c>
      <c r="AF50" s="24"/>
      <c r="AG50">
        <f t="shared" si="2"/>
        <v>1481.3847815160907</v>
      </c>
      <c r="AI50" s="34">
        <f>PXIL!H50</f>
        <v>0</v>
      </c>
      <c r="AJ50" s="34">
        <f>PXIL!N50</f>
        <v>0</v>
      </c>
      <c r="AK50" s="34">
        <f>RTM_IEX!H50</f>
        <v>54.87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11.097519999999999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82.89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764.85820699467229</v>
      </c>
      <c r="P51" s="36">
        <v>117.66</v>
      </c>
      <c r="Q51" s="36">
        <v>38.14</v>
      </c>
      <c r="R51" s="38">
        <v>47.499999999999993</v>
      </c>
      <c r="S51" s="38">
        <v>0</v>
      </c>
      <c r="T51" s="37">
        <f>SUMPRODUCT(LTA!J51:AN51,LTA!J$101:AN$101,LTA!J$103:AN$103)</f>
        <v>584.57999999999993</v>
      </c>
      <c r="U51" s="37">
        <f>SUMPRODUCT(LTA!J51:AN51,LTA!J$102:AN$102,LTA!J$103:AN$103)</f>
        <v>32.11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16.369203025674164</v>
      </c>
      <c r="AD51">
        <f t="shared" si="1"/>
        <v>1396.7665239689979</v>
      </c>
      <c r="AE51">
        <f>'IDT-1'!B51</f>
        <v>0</v>
      </c>
      <c r="AF51" s="24"/>
      <c r="AG51">
        <f t="shared" si="2"/>
        <v>1396.7665239689979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-9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11.097519999999999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82.89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721.73419686913803</v>
      </c>
      <c r="P52" s="36">
        <v>117.66</v>
      </c>
      <c r="Q52" s="36">
        <v>38.14</v>
      </c>
      <c r="R52" s="38">
        <v>47.499999999999993</v>
      </c>
      <c r="S52" s="38">
        <v>0</v>
      </c>
      <c r="T52" s="37">
        <f>SUMPRODUCT(LTA!J52:AN52,LTA!J$101:AN$101,LTA!J$103:AN$103)</f>
        <v>584.97</v>
      </c>
      <c r="U52" s="37">
        <f>SUMPRODUCT(LTA!J52:AN52,LTA!J$102:AN$102,LTA!J$103:AN$103)</f>
        <v>33.11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16.071756921095673</v>
      </c>
      <c r="AD52">
        <f t="shared" si="1"/>
        <v>1379.7299599480425</v>
      </c>
      <c r="AE52">
        <f>'IDT-1'!B52</f>
        <v>0</v>
      </c>
      <c r="AF52" s="24"/>
      <c r="AG52">
        <f t="shared" si="2"/>
        <v>1379.7299599480425</v>
      </c>
      <c r="AI52" s="34">
        <f>PXIL!H52</f>
        <v>0</v>
      </c>
      <c r="AJ52" s="34">
        <f>PXIL!N52</f>
        <v>0</v>
      </c>
      <c r="AK52" s="34">
        <f>RTM_IEX!H52</f>
        <v>15.4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11.097519999999999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82.89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647.34978373252966</v>
      </c>
      <c r="P53" s="36">
        <v>117.66</v>
      </c>
      <c r="Q53" s="36">
        <v>38.14</v>
      </c>
      <c r="R53" s="38">
        <v>47.499999999999993</v>
      </c>
      <c r="S53" s="38">
        <v>0</v>
      </c>
      <c r="T53" s="37">
        <f>SUMPRODUCT(LTA!J53:AN53,LTA!J$101:AN$101,LTA!J$103:AN$103)</f>
        <v>601.1099999999999</v>
      </c>
      <c r="U53" s="37">
        <f>SUMPRODUCT(LTA!J53:AN53,LTA!J$102:AN$102,LTA!J$103:AN$103)</f>
        <v>34.11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15.67985985074816</v>
      </c>
      <c r="AD53">
        <f t="shared" si="1"/>
        <v>1333.467443881781</v>
      </c>
      <c r="AE53">
        <f>'IDT-1'!B53</f>
        <v>0</v>
      </c>
      <c r="AF53" s="24"/>
      <c r="AG53">
        <f t="shared" si="2"/>
        <v>1333.467443881781</v>
      </c>
      <c r="AI53" s="34">
        <f>PXIL!H53</f>
        <v>0</v>
      </c>
      <c r="AJ53" s="34">
        <f>PXIL!N53</f>
        <v>0</v>
      </c>
      <c r="AK53" s="34">
        <f>RTM_IEX!H53</f>
        <v>25.99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11.097519999999999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82.89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654.32118262605661</v>
      </c>
      <c r="P54" s="36">
        <v>117.66</v>
      </c>
      <c r="Q54" s="36">
        <v>38.14</v>
      </c>
      <c r="R54" s="38">
        <v>47.499999999999993</v>
      </c>
      <c r="S54" s="38">
        <v>0</v>
      </c>
      <c r="T54" s="37">
        <f>SUMPRODUCT(LTA!J54:AN54,LTA!J$101:AN$101,LTA!J$103:AN$103)</f>
        <v>601.97</v>
      </c>
      <c r="U54" s="37">
        <f>SUMPRODUCT(LTA!J54:AN54,LTA!J$102:AN$102,LTA!J$103:AN$103)</f>
        <v>34.61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15.531527601453792</v>
      </c>
      <c r="AD54">
        <f t="shared" si="1"/>
        <v>1315.957175024603</v>
      </c>
      <c r="AE54">
        <f>'IDT-1'!B54</f>
        <v>0</v>
      </c>
      <c r="AF54" s="24"/>
      <c r="AG54">
        <f t="shared" si="2"/>
        <v>1315.957175024603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11.097519999999999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82.89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642.19805379346053</v>
      </c>
      <c r="P55" s="36">
        <v>96.26</v>
      </c>
      <c r="Q55" s="36">
        <v>14.44</v>
      </c>
      <c r="R55" s="38">
        <v>47.499999999999993</v>
      </c>
      <c r="S55" s="38">
        <v>0</v>
      </c>
      <c r="T55" s="37">
        <f>SUMPRODUCT(LTA!J55:AN55,LTA!J$101:AN$101,LTA!J$103:AN$103)</f>
        <v>603.83000000000004</v>
      </c>
      <c r="U55" s="37">
        <f>SUMPRODUCT(LTA!J55:AN55,LTA!J$102:AN$102,LTA!J$103:AN$103)</f>
        <v>35.61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15.074877319259986</v>
      </c>
      <c r="AD55">
        <f t="shared" si="1"/>
        <v>1262.0506964742008</v>
      </c>
      <c r="AE55">
        <f>'IDT-1'!B55</f>
        <v>0</v>
      </c>
      <c r="AF55" s="24"/>
      <c r="AG55">
        <f t="shared" si="2"/>
        <v>1262.0506964742008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11.097519999999999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82.89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635.69976487461008</v>
      </c>
      <c r="P56" s="36">
        <v>57.753481432360736</v>
      </c>
      <c r="Q56" s="36">
        <v>14.44</v>
      </c>
      <c r="R56" s="38">
        <v>47.499999999999993</v>
      </c>
      <c r="S56" s="38">
        <v>0</v>
      </c>
      <c r="T56" s="37">
        <f>SUMPRODUCT(LTA!J56:AN56,LTA!J$101:AN$101,LTA!J$103:AN$103)</f>
        <v>605.75</v>
      </c>
      <c r="U56" s="37">
        <f>SUMPRODUCT(LTA!J56:AN56,LTA!J$102:AN$102,LTA!J$103:AN$103)</f>
        <v>37.11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14.725564936373473</v>
      </c>
      <c r="AD56">
        <f t="shared" si="1"/>
        <v>1220.8152013705974</v>
      </c>
      <c r="AE56">
        <f>'IDT-1'!B56</f>
        <v>0</v>
      </c>
      <c r="AF56" s="24"/>
      <c r="AG56">
        <f t="shared" si="2"/>
        <v>1220.8152013705974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11.097519999999999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82.89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635.01978379672914</v>
      </c>
      <c r="P57" s="36">
        <v>57.756565380269954</v>
      </c>
      <c r="Q57" s="36">
        <v>14.44</v>
      </c>
      <c r="R57" s="38">
        <v>47.499999999999993</v>
      </c>
      <c r="S57" s="38">
        <v>0</v>
      </c>
      <c r="T57" s="37">
        <f>SUMPRODUCT(LTA!J57:AN57,LTA!J$101:AN$101,LTA!J$103:AN$103)</f>
        <v>597.76</v>
      </c>
      <c r="U57" s="37">
        <f>SUMPRODUCT(LTA!J57:AN57,LTA!J$102:AN$102,LTA!J$103:AN$103)</f>
        <v>38.61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14.770447000481708</v>
      </c>
      <c r="AD57">
        <f t="shared" si="1"/>
        <v>1226.1134221765174</v>
      </c>
      <c r="AE57">
        <f>'IDT-1'!B57</f>
        <v>0</v>
      </c>
      <c r="AF57" s="24"/>
      <c r="AG57">
        <f t="shared" si="2"/>
        <v>1226.1134221765174</v>
      </c>
      <c r="AI57" s="34">
        <f>PXIL!H57</f>
        <v>0</v>
      </c>
      <c r="AJ57" s="34">
        <f>PXIL!N57</f>
        <v>0</v>
      </c>
      <c r="AK57" s="34">
        <f>RTM_IEX!H57</f>
        <v>12.51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11.097519999999999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82.89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635.0197622268754</v>
      </c>
      <c r="P58" s="36">
        <v>57.756565380269954</v>
      </c>
      <c r="Q58" s="36">
        <v>14.44</v>
      </c>
      <c r="R58" s="38">
        <v>47.499999999999993</v>
      </c>
      <c r="S58" s="38">
        <v>0</v>
      </c>
      <c r="T58" s="37">
        <f>SUMPRODUCT(LTA!J58:AN58,LTA!J$101:AN$101,LTA!J$103:AN$103)</f>
        <v>597.72</v>
      </c>
      <c r="U58" s="37">
        <f>SUMPRODUCT(LTA!J58:AN58,LTA!J$102:AN$102,LTA!J$103:AN$103)</f>
        <v>39.01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14.797746819294938</v>
      </c>
      <c r="AD58">
        <f t="shared" si="1"/>
        <v>1229.3361007878507</v>
      </c>
      <c r="AE58">
        <f>'IDT-1'!B58</f>
        <v>0</v>
      </c>
      <c r="AF58" s="24"/>
      <c r="AG58">
        <f t="shared" si="2"/>
        <v>1229.3361007878507</v>
      </c>
      <c r="AI58" s="34">
        <f>PXIL!H58</f>
        <v>0</v>
      </c>
      <c r="AJ58" s="34">
        <f>PXIL!N58</f>
        <v>0</v>
      </c>
      <c r="AK58" s="34">
        <f>RTM_IEX!H58</f>
        <v>15.4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11.097519999999999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82.89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621.27876789048389</v>
      </c>
      <c r="P59" s="36">
        <v>57.756565380269954</v>
      </c>
      <c r="Q59" s="36">
        <v>14.44</v>
      </c>
      <c r="R59" s="38">
        <v>47.499999999999993</v>
      </c>
      <c r="S59" s="38">
        <v>0</v>
      </c>
      <c r="T59" s="37">
        <f>SUMPRODUCT(LTA!J59:AN59,LTA!J$101:AN$101,LTA!J$103:AN$103)</f>
        <v>598.43000000000006</v>
      </c>
      <c r="U59" s="37">
        <f>SUMPRODUCT(LTA!J59:AN59,LTA!J$102:AN$102,LTA!J$103:AN$103)</f>
        <v>39.909999999999997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14.85754646686925</v>
      </c>
      <c r="AD59">
        <f t="shared" si="1"/>
        <v>1236.395306803885</v>
      </c>
      <c r="AE59">
        <f>'IDT-1'!B59</f>
        <v>0</v>
      </c>
      <c r="AF59" s="24"/>
      <c r="AG59">
        <f t="shared" si="2"/>
        <v>1236.395306803885</v>
      </c>
      <c r="AI59" s="34">
        <f>PXIL!H59</f>
        <v>0</v>
      </c>
      <c r="AJ59" s="34">
        <f>PXIL!N59</f>
        <v>0</v>
      </c>
      <c r="AK59" s="34">
        <f>RTM_IEX!H59</f>
        <v>34.65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11.097519999999999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82.89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621.27570726653835</v>
      </c>
      <c r="P60" s="36">
        <v>57.756565380269954</v>
      </c>
      <c r="Q60" s="36">
        <v>14.44</v>
      </c>
      <c r="R60" s="38">
        <v>47.499999999999993</v>
      </c>
      <c r="S60" s="38">
        <v>0</v>
      </c>
      <c r="T60" s="37">
        <f>SUMPRODUCT(LTA!J60:AN60,LTA!J$101:AN$101,LTA!J$103:AN$103)</f>
        <v>589.04999999999995</v>
      </c>
      <c r="U60" s="37">
        <f>SUMPRODUCT(LTA!J60:AN60,LTA!J$102:AN$102,LTA!J$103:AN$103)</f>
        <v>40.31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14.846768757628105</v>
      </c>
      <c r="AD60">
        <f t="shared" si="1"/>
        <v>1235.1230238891803</v>
      </c>
      <c r="AE60">
        <f>'IDT-1'!B60</f>
        <v>0</v>
      </c>
      <c r="AF60" s="24"/>
      <c r="AG60">
        <f t="shared" si="2"/>
        <v>1235.1230238891803</v>
      </c>
      <c r="AI60" s="34">
        <f>PXIL!H60</f>
        <v>0</v>
      </c>
      <c r="AJ60" s="34">
        <f>PXIL!N60</f>
        <v>0</v>
      </c>
      <c r="AK60" s="34">
        <f>RTM_IEX!H60</f>
        <v>42.35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11.097519999999999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621.27570726653835</v>
      </c>
      <c r="P61" s="36">
        <v>57.75</v>
      </c>
      <c r="Q61" s="36">
        <v>14.44</v>
      </c>
      <c r="R61" s="38">
        <v>47.499999999999993</v>
      </c>
      <c r="S61" s="38">
        <v>0</v>
      </c>
      <c r="T61" s="37">
        <f>SUMPRODUCT(LTA!J61:AN61,LTA!J$101:AN$101,LTA!J$103:AN$103)</f>
        <v>585.19000000000005</v>
      </c>
      <c r="U61" s="37">
        <f>SUMPRODUCT(LTA!J61:AN61,LTA!J$102:AN$102,LTA!J$103:AN$103)</f>
        <v>41.21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14.76531760843384</v>
      </c>
      <c r="AD61">
        <f t="shared" si="1"/>
        <v>1225.5079096581046</v>
      </c>
      <c r="AE61">
        <f>'IDT-1'!B61</f>
        <v>0</v>
      </c>
      <c r="AF61" s="24"/>
      <c r="AG61">
        <f t="shared" si="2"/>
        <v>1225.5079096581046</v>
      </c>
      <c r="AI61" s="34">
        <f>PXIL!H61</f>
        <v>0</v>
      </c>
      <c r="AJ61" s="34">
        <f>PXIL!N61</f>
        <v>0</v>
      </c>
      <c r="AK61" s="34">
        <f>RTM_IEX!H61</f>
        <v>35.619999999999997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11.097519999999999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629.68297163285717</v>
      </c>
      <c r="P62" s="36">
        <v>57.75</v>
      </c>
      <c r="Q62" s="36">
        <v>14.44</v>
      </c>
      <c r="R62" s="38">
        <v>47.499999999999993</v>
      </c>
      <c r="S62" s="38">
        <v>0</v>
      </c>
      <c r="T62" s="37">
        <f>SUMPRODUCT(LTA!J62:AN62,LTA!J$101:AN$101,LTA!J$103:AN$103)</f>
        <v>583.68000000000006</v>
      </c>
      <c r="U62" s="37">
        <f>SUMPRODUCT(LTA!J62:AN62,LTA!J$102:AN$102,LTA!J$103:AN$103)</f>
        <v>41.71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14.681882629110918</v>
      </c>
      <c r="AD62">
        <f t="shared" si="1"/>
        <v>1215.6586090037463</v>
      </c>
      <c r="AE62">
        <f>'IDT-1'!B62</f>
        <v>0</v>
      </c>
      <c r="AF62" s="24"/>
      <c r="AG62">
        <f t="shared" si="2"/>
        <v>1215.6586090037463</v>
      </c>
      <c r="AI62" s="34">
        <f>PXIL!H62</f>
        <v>0</v>
      </c>
      <c r="AJ62" s="34">
        <f>PXIL!N62</f>
        <v>0</v>
      </c>
      <c r="AK62" s="34">
        <f>RTM_IEX!H62</f>
        <v>18.29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11.097519999999999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626.92626161631176</v>
      </c>
      <c r="P63" s="36">
        <v>57.75</v>
      </c>
      <c r="Q63" s="36">
        <v>14.44</v>
      </c>
      <c r="R63" s="38">
        <v>47.499999999999993</v>
      </c>
      <c r="S63" s="38">
        <v>0</v>
      </c>
      <c r="T63" s="37">
        <f>SUMPRODUCT(LTA!J63:AN63,LTA!J$101:AN$101,LTA!J$103:AN$103)</f>
        <v>562.45999999999992</v>
      </c>
      <c r="U63" s="37">
        <f>SUMPRODUCT(LTA!J63:AN63,LTA!J$102:AN$102,LTA!J$103:AN$103)</f>
        <v>56.85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14.824374264971933</v>
      </c>
      <c r="AD63">
        <f t="shared" si="1"/>
        <v>1232.4794073513397</v>
      </c>
      <c r="AE63">
        <f>'IDT-1'!B63</f>
        <v>0</v>
      </c>
      <c r="AF63" s="24"/>
      <c r="AG63">
        <f t="shared" si="2"/>
        <v>1232.4794073513397</v>
      </c>
      <c r="AI63" s="34">
        <f>PXIL!H63</f>
        <v>0</v>
      </c>
      <c r="AJ63" s="34">
        <f>PXIL!N63</f>
        <v>0</v>
      </c>
      <c r="AK63" s="34">
        <f>RTM_IEX!H63</f>
        <v>44.28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11.097519999999999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635.33369404999291</v>
      </c>
      <c r="P64" s="36">
        <v>57.75</v>
      </c>
      <c r="Q64" s="36">
        <v>14.44</v>
      </c>
      <c r="R64" s="38">
        <v>47.499999999999993</v>
      </c>
      <c r="S64" s="38">
        <v>0</v>
      </c>
      <c r="T64" s="37">
        <f>SUMPRODUCT(LTA!J64:AN64,LTA!J$101:AN$101,LTA!J$103:AN$103)</f>
        <v>546.34</v>
      </c>
      <c r="U64" s="37">
        <f>SUMPRODUCT(LTA!J64:AN64,LTA!J$102:AN$102,LTA!J$103:AN$103)</f>
        <v>57.81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14.759504697414856</v>
      </c>
      <c r="AD64">
        <f t="shared" si="1"/>
        <v>1224.821709352578</v>
      </c>
      <c r="AE64">
        <f>'IDT-1'!B64</f>
        <v>0</v>
      </c>
      <c r="AF64" s="24"/>
      <c r="AG64">
        <f t="shared" si="2"/>
        <v>1224.821709352578</v>
      </c>
      <c r="AI64" s="34">
        <f>PXIL!H64</f>
        <v>0</v>
      </c>
      <c r="AJ64" s="34">
        <f>PXIL!N64</f>
        <v>0</v>
      </c>
      <c r="AK64" s="34">
        <f>RTM_IEX!H64</f>
        <v>43.31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11.097519999999999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649.43610958484305</v>
      </c>
      <c r="P65" s="36">
        <v>57.75</v>
      </c>
      <c r="Q65" s="36">
        <v>14.44</v>
      </c>
      <c r="R65" s="38">
        <v>47.499999999999993</v>
      </c>
      <c r="S65" s="38">
        <v>0</v>
      </c>
      <c r="T65" s="37">
        <f>SUMPRODUCT(LTA!J65:AN65,LTA!J$101:AN$101,LTA!J$103:AN$103)</f>
        <v>505.85</v>
      </c>
      <c r="U65" s="37">
        <f>SUMPRODUCT(LTA!J65:AN65,LTA!J$102:AN$102,LTA!J$103:AN$103)</f>
        <v>58.21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14.597824987907597</v>
      </c>
      <c r="AD65">
        <f t="shared" si="1"/>
        <v>1205.7358045969356</v>
      </c>
      <c r="AE65">
        <f>'IDT-1'!B65</f>
        <v>0</v>
      </c>
      <c r="AF65" s="24"/>
      <c r="AG65">
        <f t="shared" si="2"/>
        <v>1205.7358045969356</v>
      </c>
      <c r="AI65" s="34">
        <f>PXIL!H65</f>
        <v>0</v>
      </c>
      <c r="AJ65" s="34">
        <f>PXIL!N65</f>
        <v>0</v>
      </c>
      <c r="AK65" s="34">
        <f>RTM_IEX!H65</f>
        <v>50.05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11.097519999999999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650.05372511608164</v>
      </c>
      <c r="P66" s="36">
        <v>67.38</v>
      </c>
      <c r="Q66" s="36">
        <v>14.44</v>
      </c>
      <c r="R66" s="38">
        <v>47.499999999999993</v>
      </c>
      <c r="S66" s="38">
        <v>0</v>
      </c>
      <c r="T66" s="37">
        <f>SUMPRODUCT(LTA!J66:AN66,LTA!J$101:AN$101,LTA!J$103:AN$103)</f>
        <v>471.55</v>
      </c>
      <c r="U66" s="37">
        <f>SUMPRODUCT(LTA!J66:AN66,LTA!J$102:AN$102,LTA!J$103:AN$103)</f>
        <v>58.61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14.585120958370002</v>
      </c>
      <c r="AD66">
        <f t="shared" si="1"/>
        <v>1204.2361241577116</v>
      </c>
      <c r="AE66">
        <f>'IDT-1'!B66</f>
        <v>0</v>
      </c>
      <c r="AF66" s="24"/>
      <c r="AG66">
        <f t="shared" si="2"/>
        <v>1204.2361241577116</v>
      </c>
      <c r="AI66" s="34">
        <f>PXIL!H66</f>
        <v>0</v>
      </c>
      <c r="AJ66" s="34">
        <f>PXIL!N66</f>
        <v>0</v>
      </c>
      <c r="AK66" s="34">
        <f>RTM_IEX!H66</f>
        <v>72.19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11.097519999999999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658.22144885926002</v>
      </c>
      <c r="P67" s="36">
        <v>93.92</v>
      </c>
      <c r="Q67" s="36">
        <v>14.44</v>
      </c>
      <c r="R67" s="38">
        <v>47.499999999999993</v>
      </c>
      <c r="S67" s="38">
        <v>0</v>
      </c>
      <c r="T67" s="37">
        <f>SUMPRODUCT(LTA!J67:AN67,LTA!J$101:AN$101,LTA!J$103:AN$103)</f>
        <v>436.76000000000005</v>
      </c>
      <c r="U67" s="37">
        <f>SUMPRODUCT(LTA!J67:AN67,LTA!J$102:AN$102,LTA!J$103:AN$103)</f>
        <v>59.569999999999993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14.905813837812699</v>
      </c>
      <c r="AD67">
        <f t="shared" si="1"/>
        <v>1242.0931550214473</v>
      </c>
      <c r="AE67">
        <f>'IDT-1'!B67</f>
        <v>0</v>
      </c>
      <c r="AF67" s="24"/>
      <c r="AG67">
        <f t="shared" si="2"/>
        <v>1242.0931550214473</v>
      </c>
      <c r="AI67" s="34">
        <f>PXIL!H67</f>
        <v>0</v>
      </c>
      <c r="AJ67" s="34">
        <f>PXIL!N67</f>
        <v>0</v>
      </c>
      <c r="AK67" s="34">
        <f>RTM_IEX!H67</f>
        <v>109.73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11.097519999999999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684.19532370321826</v>
      </c>
      <c r="P68" s="36">
        <v>93.920000000000016</v>
      </c>
      <c r="Q68" s="36">
        <v>38.14</v>
      </c>
      <c r="R68" s="38">
        <v>47.499999999999993</v>
      </c>
      <c r="S68" s="38">
        <v>0</v>
      </c>
      <c r="T68" s="37">
        <f>SUMPRODUCT(LTA!J68:AN68,LTA!J$101:AN$101,LTA!J$103:AN$103)</f>
        <v>389.84000000000003</v>
      </c>
      <c r="U68" s="37">
        <f>SUMPRODUCT(LTA!J68:AN68,LTA!J$102:AN$102,LTA!J$103:AN$103)</f>
        <v>62.569999999999993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14.727766386501948</v>
      </c>
      <c r="AD68">
        <f t="shared" ref="AD68:AD98" si="4">SUM(B68:AB68,AI68:AV68)-AC68</f>
        <v>1221.0750773167163</v>
      </c>
      <c r="AE68">
        <f>'IDT-1'!B68</f>
        <v>0</v>
      </c>
      <c r="AF68" s="24"/>
      <c r="AG68">
        <f t="shared" ref="AG68:AG98" si="5">SUM(AD68:AF68)</f>
        <v>1221.0750773167163</v>
      </c>
      <c r="AI68" s="34">
        <f>PXIL!H68</f>
        <v>0</v>
      </c>
      <c r="AJ68" s="34">
        <f>PXIL!N68</f>
        <v>0</v>
      </c>
      <c r="AK68" s="34">
        <f>RTM_IEX!H68</f>
        <v>82.78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11.097519999999999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82.89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704.83307807120798</v>
      </c>
      <c r="P69" s="36">
        <v>93.919999999999987</v>
      </c>
      <c r="Q69" s="36">
        <v>38.14</v>
      </c>
      <c r="R69" s="38">
        <v>42.26</v>
      </c>
      <c r="S69" s="38">
        <v>0</v>
      </c>
      <c r="T69" s="37">
        <f>SUMPRODUCT(LTA!J69:AN69,LTA!J$101:AN$101,LTA!J$103:AN$103)</f>
        <v>345.46</v>
      </c>
      <c r="U69" s="37">
        <f>SUMPRODUCT(LTA!J69:AN69,LTA!J$102:AN$102,LTA!J$103:AN$103)</f>
        <v>69.069999999999993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14.878527523193062</v>
      </c>
      <c r="AD69">
        <f t="shared" si="4"/>
        <v>1238.872070548015</v>
      </c>
      <c r="AE69">
        <f>'IDT-1'!B69</f>
        <v>0</v>
      </c>
      <c r="AF69" s="24"/>
      <c r="AG69">
        <f t="shared" si="5"/>
        <v>1238.872070548015</v>
      </c>
      <c r="AI69" s="34">
        <f>PXIL!H69</f>
        <v>0</v>
      </c>
      <c r="AJ69" s="34">
        <f>PXIL!N69</f>
        <v>0</v>
      </c>
      <c r="AK69" s="34">
        <f>RTM_IEX!H69</f>
        <v>123.21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11.097519999999999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82.89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749.05094105310684</v>
      </c>
      <c r="P70" s="36">
        <v>93.919999999999987</v>
      </c>
      <c r="Q70" s="36">
        <v>38.14</v>
      </c>
      <c r="R70" s="38">
        <v>35.799999999999997</v>
      </c>
      <c r="S70" s="38">
        <v>0</v>
      </c>
      <c r="T70" s="37">
        <f>SUMPRODUCT(LTA!J70:AN70,LTA!J$101:AN$101,LTA!J$103:AN$103)</f>
        <v>304.51</v>
      </c>
      <c r="U70" s="37">
        <f>SUMPRODUCT(LTA!J70:AN70,LTA!J$102:AN$102,LTA!J$103:AN$103)</f>
        <v>76.069999999999993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15.056001572241012</v>
      </c>
      <c r="AD70">
        <f t="shared" si="4"/>
        <v>1259.8224594808657</v>
      </c>
      <c r="AE70">
        <f>'IDT-1'!B70</f>
        <v>0</v>
      </c>
      <c r="AF70" s="24"/>
      <c r="AG70">
        <f t="shared" si="5"/>
        <v>1259.8224594808657</v>
      </c>
      <c r="AI70" s="34">
        <f>PXIL!H70</f>
        <v>0</v>
      </c>
      <c r="AJ70" s="34">
        <f>PXIL!N70</f>
        <v>0</v>
      </c>
      <c r="AK70" s="34">
        <f>RTM_IEX!H70</f>
        <v>140.53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11.097519999999999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149.61000000000001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776.55114775676191</v>
      </c>
      <c r="P71" s="36">
        <v>93.919999999999987</v>
      </c>
      <c r="Q71" s="36">
        <v>38.14</v>
      </c>
      <c r="R71" s="38">
        <v>26.17</v>
      </c>
      <c r="S71" s="38">
        <v>0</v>
      </c>
      <c r="T71" s="37">
        <f>SUMPRODUCT(LTA!J71:AN71,LTA!J$101:AN$101,LTA!J$103:AN$103)</f>
        <v>259.05</v>
      </c>
      <c r="U71" s="37">
        <f>SUMPRODUCT(LTA!J71:AN71,LTA!J$102:AN$102,LTA!J$103:AN$103)</f>
        <v>83.039999999999992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15.459455308551716</v>
      </c>
      <c r="AD71">
        <f t="shared" si="4"/>
        <v>1307.4492124482103</v>
      </c>
      <c r="AE71">
        <f>'IDT-1'!B71</f>
        <v>0</v>
      </c>
      <c r="AF71" s="24"/>
      <c r="AG71">
        <f t="shared" si="5"/>
        <v>1307.4492124482103</v>
      </c>
      <c r="AI71" s="34">
        <f>PXIL!H71</f>
        <v>0</v>
      </c>
      <c r="AJ71" s="34">
        <f>PXIL!N71</f>
        <v>0</v>
      </c>
      <c r="AK71" s="34">
        <f>RTM_IEX!H71</f>
        <v>142.46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11.097519999999999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149.61000000000001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810.89584341206671</v>
      </c>
      <c r="P72" s="36">
        <v>93.919999999999987</v>
      </c>
      <c r="Q72" s="36">
        <v>38.14</v>
      </c>
      <c r="R72" s="38">
        <v>16.579999999999995</v>
      </c>
      <c r="S72" s="38">
        <v>0</v>
      </c>
      <c r="T72" s="37">
        <f>SUMPRODUCT(LTA!J72:AN72,LTA!J$101:AN$101,LTA!J$103:AN$103)</f>
        <v>221.06</v>
      </c>
      <c r="U72" s="37">
        <f>SUMPRODUCT(LTA!J72:AN72,LTA!J$102:AN$102,LTA!J$103:AN$103)</f>
        <v>90.74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15.695954752056277</v>
      </c>
      <c r="AD72">
        <f t="shared" si="4"/>
        <v>1335.3674086600106</v>
      </c>
      <c r="AE72">
        <f>'IDT-1'!B72</f>
        <v>0</v>
      </c>
      <c r="AF72" s="24"/>
      <c r="AG72">
        <f t="shared" si="5"/>
        <v>1335.3674086600106</v>
      </c>
      <c r="AI72" s="34">
        <f>PXIL!H72</f>
        <v>0</v>
      </c>
      <c r="AJ72" s="34">
        <f>PXIL!N72</f>
        <v>0</v>
      </c>
      <c r="AK72" s="34">
        <f>RTM_IEX!H72</f>
        <v>176.15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11.097519999999999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149.61000000000001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864.83070645463374</v>
      </c>
      <c r="P73" s="36">
        <v>93.919999999999987</v>
      </c>
      <c r="Q73" s="36">
        <v>38.14</v>
      </c>
      <c r="R73" s="38">
        <v>7.06</v>
      </c>
      <c r="S73" s="38">
        <v>0</v>
      </c>
      <c r="T73" s="37">
        <f>SUMPRODUCT(LTA!J73:AN73,LTA!J$101:AN$101,LTA!J$103:AN$103)</f>
        <v>184.35</v>
      </c>
      <c r="U73" s="37">
        <f>SUMPRODUCT(LTA!J73:AN73,LTA!J$102:AN$102,LTA!J$103:AN$103)</f>
        <v>98.199999999999989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96.26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15.871891601613839</v>
      </c>
      <c r="AD73">
        <f t="shared" si="4"/>
        <v>1356.1363348530201</v>
      </c>
      <c r="AE73">
        <f>'IDT-1'!B73</f>
        <v>0</v>
      </c>
      <c r="AF73" s="24"/>
      <c r="AG73">
        <f t="shared" si="5"/>
        <v>1356.1363348530201</v>
      </c>
      <c r="AI73" s="34">
        <f>PXIL!H73</f>
        <v>0</v>
      </c>
      <c r="AJ73" s="34">
        <f>PXIL!N73</f>
        <v>0</v>
      </c>
      <c r="AK73" s="34">
        <f>RTM_IEX!H73</f>
        <v>85.67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11.097519999999999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149.61000000000001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913.59880543792804</v>
      </c>
      <c r="P74" s="36">
        <v>93.919999999999987</v>
      </c>
      <c r="Q74" s="36">
        <v>38.14</v>
      </c>
      <c r="R74" s="38">
        <v>2.14</v>
      </c>
      <c r="S74" s="38">
        <v>0</v>
      </c>
      <c r="T74" s="37">
        <f>SUMPRODUCT(LTA!J74:AN74,LTA!J$101:AN$101,LTA!J$103:AN$103)</f>
        <v>144.37</v>
      </c>
      <c r="U74" s="37">
        <f>SUMPRODUCT(LTA!J74:AN74,LTA!J$102:AN$102,LTA!J$103:AN$103)</f>
        <v>104.19999999999999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96.26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15.938571633073515</v>
      </c>
      <c r="AD74">
        <f t="shared" si="4"/>
        <v>1364.0077538048547</v>
      </c>
      <c r="AE74">
        <f>'IDT-1'!B74</f>
        <v>0</v>
      </c>
      <c r="AF74" s="24"/>
      <c r="AG74">
        <f t="shared" si="5"/>
        <v>1364.0077538048547</v>
      </c>
      <c r="AI74" s="34">
        <f>PXIL!H74</f>
        <v>0</v>
      </c>
      <c r="AJ74" s="34">
        <f>PXIL!N74</f>
        <v>0</v>
      </c>
      <c r="AK74" s="34">
        <f>RTM_IEX!H74</f>
        <v>83.74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11.097519999999999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99.605540183568394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917.47926736676993</v>
      </c>
      <c r="P75" s="36">
        <v>104.35451712047097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112.19</v>
      </c>
      <c r="U75" s="37">
        <f>SUMPRODUCT(LTA!J75:AN75,LTA!J$102:AN$102,LTA!J$103:AN$103)</f>
        <v>107.06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288.77999999999997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16.858976023673687</v>
      </c>
      <c r="AD75">
        <f t="shared" si="4"/>
        <v>1367.9978686471359</v>
      </c>
      <c r="AE75">
        <f>'IDT-1'!B75</f>
        <v>0</v>
      </c>
      <c r="AF75" s="24"/>
      <c r="AG75">
        <f t="shared" si="5"/>
        <v>1367.9978686471359</v>
      </c>
      <c r="AI75" s="34">
        <f>PXIL!H75</f>
        <v>0</v>
      </c>
      <c r="AJ75" s="34">
        <f>PXIL!N75</f>
        <v>0</v>
      </c>
      <c r="AK75" s="34">
        <f>RTM_IEX!H75</f>
        <v>15.39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11.097519999999999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917.47926736676993</v>
      </c>
      <c r="P76" s="36">
        <v>104.35451712047097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86.99</v>
      </c>
      <c r="U76" s="37">
        <f>SUMPRODUCT(LTA!J76:AN76,LTA!J$102:AN$102,LTA!J$103:AN$103)</f>
        <v>103.46000000000001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396.59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17.732267795127274</v>
      </c>
      <c r="AD76">
        <f t="shared" si="4"/>
        <v>1390.7490366921138</v>
      </c>
      <c r="AE76">
        <f>'IDT-1'!B76</f>
        <v>0</v>
      </c>
      <c r="AF76" s="24"/>
      <c r="AG76">
        <f t="shared" si="5"/>
        <v>1390.7490366921138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11.097519999999999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903.89390990940763</v>
      </c>
      <c r="P77" s="36">
        <v>104.35451712047097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75.69</v>
      </c>
      <c r="U77" s="37">
        <f>SUMPRODUCT(LTA!J77:AN77,LTA!J$102:AN$102,LTA!J$103:AN$103)</f>
        <v>81.96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330.17</v>
      </c>
      <c r="Z77" s="34">
        <f>IEX!N77</f>
        <v>0</v>
      </c>
      <c r="AA77" s="75">
        <f>STOA!H77</f>
        <v>0.53</v>
      </c>
      <c r="AB77" s="75">
        <f>-STOA!N77</f>
        <v>-309.77</v>
      </c>
      <c r="AC77">
        <f t="shared" si="3"/>
        <v>16.801645107935212</v>
      </c>
      <c r="AD77">
        <f t="shared" si="4"/>
        <v>1276.8743019219437</v>
      </c>
      <c r="AE77">
        <f>'IDT-1'!B77</f>
        <v>107.008</v>
      </c>
      <c r="AF77" s="24"/>
      <c r="AG77">
        <f t="shared" si="5"/>
        <v>1383.8823019219437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-42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11.097519999999999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910.40468206046546</v>
      </c>
      <c r="P78" s="36">
        <v>104.35451712047097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68.55</v>
      </c>
      <c r="U78" s="37">
        <f>SUMPRODUCT(LTA!J78:AN78,LTA!J$102:AN$102,LTA!J$103:AN$103)</f>
        <v>83.46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358.09</v>
      </c>
      <c r="Z78" s="34">
        <f>IEX!N78</f>
        <v>0</v>
      </c>
      <c r="AA78" s="75">
        <f>STOA!H78</f>
        <v>0.53</v>
      </c>
      <c r="AB78" s="75">
        <f>-STOA!N78</f>
        <v>-309.77</v>
      </c>
      <c r="AC78">
        <f t="shared" si="3"/>
        <v>17.102785698078318</v>
      </c>
      <c r="AD78">
        <f t="shared" si="4"/>
        <v>1298.3639334828581</v>
      </c>
      <c r="AE78">
        <f>'IDT-1'!B78</f>
        <v>104.018</v>
      </c>
      <c r="AF78" s="24"/>
      <c r="AG78">
        <f t="shared" si="5"/>
        <v>1402.3819334828581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-49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11.097519999999999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912.19615699193753</v>
      </c>
      <c r="P79" s="36">
        <v>104.35451712047097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65</v>
      </c>
      <c r="U79" s="37">
        <f>SUMPRODUCT(LTA!J79:AN79,LTA!J$102:AN$102,LTA!J$103:AN$103)</f>
        <v>84.46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352.31</v>
      </c>
      <c r="Z79" s="34">
        <f>IEX!N79</f>
        <v>0</v>
      </c>
      <c r="AA79" s="75">
        <f>STOA!H79</f>
        <v>0.63</v>
      </c>
      <c r="AB79" s="75">
        <f>-STOA!N79</f>
        <v>-309.77</v>
      </c>
      <c r="AC79">
        <f t="shared" si="3"/>
        <v>17.074115560677349</v>
      </c>
      <c r="AD79">
        <f t="shared" si="4"/>
        <v>1288.9540785517313</v>
      </c>
      <c r="AE79">
        <f>'IDT-1'!B79</f>
        <v>104.97199999999999</v>
      </c>
      <c r="AF79" s="24"/>
      <c r="AG79">
        <f t="shared" si="5"/>
        <v>1393.9260785517313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-52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11.097519999999999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878.0837396351227</v>
      </c>
      <c r="P80" s="36">
        <v>104.35451712047097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68.010000000000005</v>
      </c>
      <c r="U80" s="37">
        <f>SUMPRODUCT(LTA!J80:AN80,LTA!J$102:AN$102,LTA!J$103:AN$103)</f>
        <v>85.96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396.59</v>
      </c>
      <c r="Z80" s="34">
        <f>IEX!N80</f>
        <v>0</v>
      </c>
      <c r="AA80" s="75">
        <f>STOA!H80</f>
        <v>0.63</v>
      </c>
      <c r="AB80" s="75">
        <f>-STOA!N80</f>
        <v>-309.77</v>
      </c>
      <c r="AC80">
        <f t="shared" si="3"/>
        <v>17.417657355727222</v>
      </c>
      <c r="AD80">
        <f t="shared" si="4"/>
        <v>1277.2881193998667</v>
      </c>
      <c r="AE80">
        <f>'IDT-1'!B80</f>
        <v>102.14100000000001</v>
      </c>
      <c r="AF80" s="24"/>
      <c r="AG80">
        <f t="shared" si="5"/>
        <v>1379.4291193998667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-78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11.097519999999999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850.1516818179756</v>
      </c>
      <c r="P81" s="36">
        <v>104.35451712047097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56.67</v>
      </c>
      <c r="U81" s="37">
        <f>SUMPRODUCT(LTA!J81:AN81,LTA!J$102:AN$102,LTA!J$103:AN$103)</f>
        <v>76.959999999999994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400.43</v>
      </c>
      <c r="Z81" s="34">
        <f>IEX!N81</f>
        <v>0</v>
      </c>
      <c r="AA81" s="75">
        <f>STOA!H81</f>
        <v>0.63</v>
      </c>
      <c r="AB81" s="75">
        <f>-STOA!N81</f>
        <v>-309.77</v>
      </c>
      <c r="AC81">
        <f t="shared" si="3"/>
        <v>17.019014596888518</v>
      </c>
      <c r="AD81">
        <f t="shared" si="4"/>
        <v>1236.2547043415584</v>
      </c>
      <c r="AE81">
        <f>'IDT-1'!B81</f>
        <v>109.84699999999999</v>
      </c>
      <c r="AF81" s="24"/>
      <c r="AG81">
        <f t="shared" si="5"/>
        <v>1346.1017043415584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-75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11.097519999999999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827.70196395509038</v>
      </c>
      <c r="P82" s="36">
        <v>104.35451712047097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58.010000000000005</v>
      </c>
      <c r="U82" s="37">
        <f>SUMPRODUCT(LTA!J82:AN82,LTA!J$102:AN$102,LTA!J$103:AN$103)</f>
        <v>77.959999999999994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513.05999999999995</v>
      </c>
      <c r="Z82" s="34">
        <f>IEX!N82</f>
        <v>0</v>
      </c>
      <c r="AA82" s="75">
        <f>STOA!H82</f>
        <v>0.63</v>
      </c>
      <c r="AB82" s="75">
        <f>-STOA!N82</f>
        <v>-309.77</v>
      </c>
      <c r="AC82">
        <f t="shared" si="3"/>
        <v>17.762300335940722</v>
      </c>
      <c r="AD82">
        <f t="shared" si="4"/>
        <v>1332.0317007396206</v>
      </c>
      <c r="AE82">
        <f>'IDT-1'!B82</f>
        <v>0</v>
      </c>
      <c r="AF82" s="24"/>
      <c r="AG82">
        <f t="shared" si="5"/>
        <v>1332.0317007396206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-71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10.43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145.38999999999999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847.64138345037861</v>
      </c>
      <c r="P83" s="36">
        <v>104.35451712047097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63.33</v>
      </c>
      <c r="U83" s="37">
        <f>SUMPRODUCT(LTA!J83:AN83,LTA!J$102:AN$102,LTA!J$103:AN$103)</f>
        <v>79.459999999999994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192.52</v>
      </c>
      <c r="Z83" s="34">
        <f>IEX!N83</f>
        <v>0</v>
      </c>
      <c r="AA83" s="75">
        <f>STOA!H83</f>
        <v>0.63</v>
      </c>
      <c r="AB83" s="75">
        <f>-STOA!N83</f>
        <v>-309.77</v>
      </c>
      <c r="AC83">
        <f t="shared" si="3"/>
        <v>16.333380093234027</v>
      </c>
      <c r="AD83">
        <f t="shared" si="4"/>
        <v>1305.952520477616</v>
      </c>
      <c r="AE83">
        <f>'IDT-1'!B83</f>
        <v>0</v>
      </c>
      <c r="AF83" s="24"/>
      <c r="AG83">
        <f t="shared" si="5"/>
        <v>1305.952520477616</v>
      </c>
      <c r="AI83" s="34">
        <f>PXIL!H83</f>
        <v>0</v>
      </c>
      <c r="AJ83" s="34">
        <f>PXIL!N83</f>
        <v>0</v>
      </c>
      <c r="AK83" s="34">
        <f>RTM_IEX!H83</f>
        <v>150.16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10.43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145.38999999999999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865.34042062444405</v>
      </c>
      <c r="P84" s="36">
        <v>104.35451712047097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64.989999999999995</v>
      </c>
      <c r="U84" s="37">
        <f>SUMPRODUCT(LTA!J84:AN84,LTA!J$102:AN$102,LTA!J$103:AN$103)</f>
        <v>80.56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190.6</v>
      </c>
      <c r="Z84" s="34">
        <f>IEX!N84</f>
        <v>0</v>
      </c>
      <c r="AA84" s="75">
        <f>STOA!H84</f>
        <v>0.63</v>
      </c>
      <c r="AB84" s="75">
        <f>-STOA!N84</f>
        <v>-309.77</v>
      </c>
      <c r="AC84">
        <f t="shared" si="3"/>
        <v>16.020136005496173</v>
      </c>
      <c r="AD84">
        <f t="shared" si="4"/>
        <v>1268.9748017394188</v>
      </c>
      <c r="AE84">
        <f>'IDT-1'!B84</f>
        <v>0</v>
      </c>
      <c r="AF84" s="24"/>
      <c r="AG84">
        <f t="shared" si="5"/>
        <v>1268.9748017394188</v>
      </c>
      <c r="AI84" s="34">
        <f>PXIL!H84</f>
        <v>0</v>
      </c>
      <c r="AJ84" s="34">
        <f>PXIL!N84</f>
        <v>0</v>
      </c>
      <c r="AK84" s="34">
        <f>RTM_IEX!H84</f>
        <v>94.33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10.43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159.61000000000001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849.8304197341497</v>
      </c>
      <c r="P85" s="36">
        <v>104.35451712047097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65.989999999999995</v>
      </c>
      <c r="U85" s="37">
        <f>SUMPRODUCT(LTA!J85:AN85,LTA!J$102:AN$102,LTA!J$103:AN$103)</f>
        <v>86.95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178.08</v>
      </c>
      <c r="Z85" s="34">
        <f>IEX!N85</f>
        <v>0</v>
      </c>
      <c r="AA85" s="75">
        <f>STOA!H85</f>
        <v>0.63</v>
      </c>
      <c r="AB85" s="75">
        <f>-STOA!N85</f>
        <v>-309.77</v>
      </c>
      <c r="AC85">
        <f t="shared" si="3"/>
        <v>15.925803998017701</v>
      </c>
      <c r="AD85">
        <f t="shared" si="4"/>
        <v>1257.8391328566031</v>
      </c>
      <c r="AE85">
        <f>'IDT-1'!B85</f>
        <v>0</v>
      </c>
      <c r="AF85" s="24"/>
      <c r="AG85">
        <f t="shared" si="5"/>
        <v>1257.8391328566031</v>
      </c>
      <c r="AI85" s="34">
        <f>PXIL!H85</f>
        <v>0</v>
      </c>
      <c r="AJ85" s="34">
        <f>PXIL!N85</f>
        <v>0</v>
      </c>
      <c r="AK85" s="34">
        <f>RTM_IEX!H85</f>
        <v>89.52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10.43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159.61000000000001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838.33995600523735</v>
      </c>
      <c r="P86" s="36">
        <v>104.35451712047097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67.33</v>
      </c>
      <c r="U86" s="37">
        <f>SUMPRODUCT(LTA!J86:AN86,LTA!J$102:AN$102,LTA!J$103:AN$103)</f>
        <v>86.36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168.45</v>
      </c>
      <c r="Z86" s="34">
        <f>IEX!N86</f>
        <v>0</v>
      </c>
      <c r="AA86" s="75">
        <f>STOA!H86</f>
        <v>0.63</v>
      </c>
      <c r="AB86" s="75">
        <f>-STOA!N86</f>
        <v>-309.77</v>
      </c>
      <c r="AC86">
        <f t="shared" si="3"/>
        <v>15.722352102694835</v>
      </c>
      <c r="AD86">
        <f t="shared" si="4"/>
        <v>1233.8221210230136</v>
      </c>
      <c r="AE86">
        <f>'IDT-1'!B86</f>
        <v>0</v>
      </c>
      <c r="AF86" s="24"/>
      <c r="AG86">
        <f t="shared" si="5"/>
        <v>1233.8221210230136</v>
      </c>
      <c r="AI86" s="34">
        <f>PXIL!H86</f>
        <v>0</v>
      </c>
      <c r="AJ86" s="34">
        <f>PXIL!N86</f>
        <v>0</v>
      </c>
      <c r="AK86" s="34">
        <f>RTM_IEX!H86</f>
        <v>85.67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10.43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82.996321085058284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827.87558522123834</v>
      </c>
      <c r="P87" s="36">
        <v>104.35451712047097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68.33</v>
      </c>
      <c r="U87" s="37">
        <f>SUMPRODUCT(LTA!J87:AN87,LTA!J$102:AN$102,LTA!J$103:AN$103)</f>
        <v>86.05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79.900000000000006</v>
      </c>
      <c r="Z87" s="34">
        <f>IEX!N87</f>
        <v>0</v>
      </c>
      <c r="AA87" s="75">
        <f>STOA!H87</f>
        <v>0.63</v>
      </c>
      <c r="AB87" s="75">
        <f>-STOA!N87</f>
        <v>-309.77</v>
      </c>
      <c r="AC87">
        <f t="shared" si="3"/>
        <v>15.061456485223733</v>
      </c>
      <c r="AD87">
        <f t="shared" si="4"/>
        <v>1155.8049669415441</v>
      </c>
      <c r="AE87">
        <f>'IDT-1'!B87</f>
        <v>45.843000000000004</v>
      </c>
      <c r="AF87" s="24"/>
      <c r="AG87">
        <f t="shared" si="5"/>
        <v>1201.6479669415442</v>
      </c>
      <c r="AI87" s="34">
        <f>PXIL!H87</f>
        <v>0</v>
      </c>
      <c r="AJ87" s="34">
        <f>PXIL!N87</f>
        <v>0</v>
      </c>
      <c r="AK87" s="34">
        <f>RTM_IEX!H87</f>
        <v>181.93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10.43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82.996321085058284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839.75002368935384</v>
      </c>
      <c r="P88" s="36">
        <v>104.35451712047097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68.33</v>
      </c>
      <c r="U88" s="37">
        <f>SUMPRODUCT(LTA!J88:AN88,LTA!J$102:AN$102,LTA!J$103:AN$103)</f>
        <v>85.7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41.39</v>
      </c>
      <c r="Z88" s="34">
        <f>IEX!N88</f>
        <v>0</v>
      </c>
      <c r="AA88" s="75">
        <f>STOA!H88</f>
        <v>0.63</v>
      </c>
      <c r="AB88" s="75">
        <f>-STOA!N88</f>
        <v>-309.77</v>
      </c>
      <c r="AC88">
        <f t="shared" si="3"/>
        <v>14.673077768355906</v>
      </c>
      <c r="AD88">
        <f t="shared" si="4"/>
        <v>1109.9577841265275</v>
      </c>
      <c r="AE88">
        <f>'IDT-1'!B88</f>
        <v>67.349999999999994</v>
      </c>
      <c r="AF88" s="24"/>
      <c r="AG88">
        <f t="shared" si="5"/>
        <v>1177.3077841265274</v>
      </c>
      <c r="AI88" s="34">
        <f>PXIL!H88</f>
        <v>0</v>
      </c>
      <c r="AJ88" s="34">
        <f>PXIL!N88</f>
        <v>0</v>
      </c>
      <c r="AK88" s="34">
        <f>RTM_IEX!H88</f>
        <v>162.68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10.43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82.996321085058284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839.75002368935384</v>
      </c>
      <c r="P89" s="36">
        <v>104.35451712047097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68.33</v>
      </c>
      <c r="U89" s="37">
        <f>SUMPRODUCT(LTA!J89:AN89,LTA!J$102:AN$102,LTA!J$103:AN$103)</f>
        <v>84.2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14.264249768355903</v>
      </c>
      <c r="AD89">
        <f t="shared" si="4"/>
        <v>1061.6966121265273</v>
      </c>
      <c r="AE89">
        <f>'IDT-1'!B89</f>
        <v>82</v>
      </c>
      <c r="AF89" s="24"/>
      <c r="AG89">
        <f t="shared" si="5"/>
        <v>1143.6966121265273</v>
      </c>
      <c r="AI89" s="34">
        <f>PXIL!H89</f>
        <v>0</v>
      </c>
      <c r="AJ89" s="34">
        <f>PXIL!N89</f>
        <v>0</v>
      </c>
      <c r="AK89" s="34">
        <f>RTM_IEX!H89</f>
        <v>156.9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10.43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82.999999999999986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832.10043189941371</v>
      </c>
      <c r="P90" s="36">
        <v>104.35451712047097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68.33</v>
      </c>
      <c r="U90" s="37">
        <f>SUMPRODUCT(LTA!J90:AN90,LTA!J$102:AN$102,LTA!J$103:AN$103)</f>
        <v>83.57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14.291752100205915</v>
      </c>
      <c r="AD90">
        <f t="shared" si="4"/>
        <v>1064.9431969196787</v>
      </c>
      <c r="AE90">
        <f>'IDT-1'!B90</f>
        <v>56.620000000000005</v>
      </c>
      <c r="AF90" s="24"/>
      <c r="AG90">
        <f t="shared" si="5"/>
        <v>1121.5631969196788</v>
      </c>
      <c r="AI90" s="34">
        <f>PXIL!H90</f>
        <v>0</v>
      </c>
      <c r="AJ90" s="34">
        <f>PXIL!N90</f>
        <v>0</v>
      </c>
      <c r="AK90" s="34">
        <f>RTM_IEX!H90</f>
        <v>168.45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10.43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82.999999999999986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851.08007807160561</v>
      </c>
      <c r="P91" s="36">
        <v>104.35451712047097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68.33</v>
      </c>
      <c r="U91" s="37">
        <f>SUMPRODUCT(LTA!J91:AN91,LTA!J$102:AN$102,LTA!J$103:AN$103)</f>
        <v>82.36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50.06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14.869514512481533</v>
      </c>
      <c r="AD91">
        <f t="shared" si="4"/>
        <v>1023.705080679595</v>
      </c>
      <c r="AE91">
        <f>'IDT-1'!B91</f>
        <v>51.442999999999998</v>
      </c>
      <c r="AF91" s="24"/>
      <c r="AG91">
        <f t="shared" si="5"/>
        <v>1075.1480806795951</v>
      </c>
      <c r="AI91" s="34">
        <f>PXIL!H91</f>
        <v>0</v>
      </c>
      <c r="AJ91" s="34">
        <f>PXIL!N91</f>
        <v>0</v>
      </c>
      <c r="AK91" s="34">
        <f>RTM_IEX!H91</f>
        <v>114.55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10.43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82.999999999999986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843.10393493197682</v>
      </c>
      <c r="P92" s="36">
        <v>104.35451712047097</v>
      </c>
      <c r="Q92" s="36">
        <v>38.14</v>
      </c>
      <c r="R92" s="38">
        <v>0</v>
      </c>
      <c r="S92" s="38">
        <v>0</v>
      </c>
      <c r="T92" s="37">
        <f>SUMPRODUCT(LTA!J92:AN92,LTA!J$101:AN$101,LTA!J$103:AN$103)</f>
        <v>68.33</v>
      </c>
      <c r="U92" s="37">
        <f>SUMPRODUCT(LTA!J92:AN92,LTA!J$102:AN$102,LTA!J$103:AN$103)</f>
        <v>82.12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14.444674910108651</v>
      </c>
      <c r="AD92">
        <f t="shared" si="4"/>
        <v>973.55377714233896</v>
      </c>
      <c r="AE92">
        <f>'IDT-1'!B92</f>
        <v>67</v>
      </c>
      <c r="AF92" s="24"/>
      <c r="AG92">
        <f t="shared" si="5"/>
        <v>1040.553777142339</v>
      </c>
      <c r="AI92" s="34">
        <f>PXIL!H92</f>
        <v>0</v>
      </c>
      <c r="AJ92" s="34">
        <f>PXIL!N92</f>
        <v>0</v>
      </c>
      <c r="AK92" s="34">
        <f>RTM_IEX!H92</f>
        <v>122.25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10.43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82.999999999999986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843.25839846602491</v>
      </c>
      <c r="P93" s="36">
        <v>104.35451712047097</v>
      </c>
      <c r="Q93" s="36">
        <v>38.14</v>
      </c>
      <c r="R93" s="38">
        <v>0</v>
      </c>
      <c r="S93" s="38">
        <v>0</v>
      </c>
      <c r="T93" s="37">
        <f>SUMPRODUCT(LTA!J93:AN93,LTA!J$101:AN$101,LTA!J$103:AN$103)</f>
        <v>49.67</v>
      </c>
      <c r="U93" s="37">
        <f>SUMPRODUCT(LTA!J93:AN93,LTA!J$102:AN$102,LTA!J$103:AN$103)</f>
        <v>77.240000000000009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14.676804403794657</v>
      </c>
      <c r="AD93">
        <f t="shared" si="4"/>
        <v>1000.9561111827013</v>
      </c>
      <c r="AE93">
        <f>'IDT-1'!B93</f>
        <v>31</v>
      </c>
      <c r="AF93" s="24"/>
      <c r="AG93">
        <f t="shared" si="5"/>
        <v>1031.9561111827013</v>
      </c>
      <c r="AI93" s="34">
        <f>PXIL!H93</f>
        <v>0</v>
      </c>
      <c r="AJ93" s="34">
        <f>PXIL!N93</f>
        <v>0</v>
      </c>
      <c r="AK93" s="34">
        <f>RTM_IEX!H93</f>
        <v>173.27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10.43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82.999999999999986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844.37876384327399</v>
      </c>
      <c r="P94" s="36">
        <v>104.35451712047097</v>
      </c>
      <c r="Q94" s="36">
        <v>38.14</v>
      </c>
      <c r="R94" s="38">
        <v>0</v>
      </c>
      <c r="S94" s="38">
        <v>0</v>
      </c>
      <c r="T94" s="37">
        <f>SUMPRODUCT(LTA!J94:AN94,LTA!J$101:AN$101,LTA!J$103:AN$103)</f>
        <v>50.34</v>
      </c>
      <c r="U94" s="37">
        <f>SUMPRODUCT(LTA!J94:AN94,LTA!J$102:AN$102,LTA!J$103:AN$103)</f>
        <v>77.240000000000009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14.707887472963549</v>
      </c>
      <c r="AD94">
        <f t="shared" si="4"/>
        <v>1004.6253934907814</v>
      </c>
      <c r="AE94">
        <f>'IDT-1'!B94</f>
        <v>0</v>
      </c>
      <c r="AF94" s="24"/>
      <c r="AG94">
        <f t="shared" si="5"/>
        <v>1004.6253934907814</v>
      </c>
      <c r="AI94" s="34">
        <f>PXIL!H94</f>
        <v>0</v>
      </c>
      <c r="AJ94" s="34">
        <f>PXIL!N94</f>
        <v>0</v>
      </c>
      <c r="AK94" s="34">
        <f>RTM_IEX!H94</f>
        <v>175.18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10.43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82.999999999999986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952.42425529379193</v>
      </c>
      <c r="P95" s="36">
        <v>104.35451712047097</v>
      </c>
      <c r="Q95" s="36">
        <v>38.14</v>
      </c>
      <c r="R95" s="38">
        <v>0</v>
      </c>
      <c r="S95" s="38">
        <v>0</v>
      </c>
      <c r="T95" s="37">
        <f>SUMPRODUCT(LTA!J95:AN95,LTA!J$101:AN$101,LTA!J$103:AN$103)</f>
        <v>50.989999999999995</v>
      </c>
      <c r="U95" s="37">
        <f>SUMPRODUCT(LTA!J95:AN95,LTA!J$102:AN$102,LTA!J$103:AN$103)</f>
        <v>77.240000000000009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13.820655527731201</v>
      </c>
      <c r="AD95">
        <f t="shared" si="4"/>
        <v>977.73811688653188</v>
      </c>
      <c r="AE95">
        <f>'IDT-1'!B95</f>
        <v>0</v>
      </c>
      <c r="AF95" s="24"/>
      <c r="AG95">
        <f t="shared" si="5"/>
        <v>977.73811688653188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-19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10.43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82.999999999999986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913.76223201014795</v>
      </c>
      <c r="P96" s="36">
        <v>104.35451712047097</v>
      </c>
      <c r="Q96" s="36">
        <v>38.14</v>
      </c>
      <c r="R96" s="38">
        <v>0</v>
      </c>
      <c r="S96" s="38">
        <v>0</v>
      </c>
      <c r="T96" s="37">
        <f>SUMPRODUCT(LTA!J96:AN96,LTA!J$101:AN$101,LTA!J$103:AN$103)</f>
        <v>51.33</v>
      </c>
      <c r="U96" s="37">
        <f>SUMPRODUCT(LTA!J96:AN96,LTA!J$102:AN$102,LTA!J$103:AN$103)</f>
        <v>77.240000000000009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13.456394743524145</v>
      </c>
      <c r="AD96">
        <f t="shared" si="4"/>
        <v>944.78035438709492</v>
      </c>
      <c r="AE96">
        <f>'IDT-1'!B96</f>
        <v>0</v>
      </c>
      <c r="AF96" s="24"/>
      <c r="AG96">
        <f t="shared" si="5"/>
        <v>944.78035438709492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-14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10.43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82.999999999999986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887.59002541139068</v>
      </c>
      <c r="P97" s="36">
        <v>104.35451712047097</v>
      </c>
      <c r="Q97" s="36">
        <v>38.14</v>
      </c>
      <c r="R97" s="38">
        <v>0</v>
      </c>
      <c r="S97" s="38">
        <v>0</v>
      </c>
      <c r="T97" s="37">
        <f>SUMPRODUCT(LTA!J97:AN97,LTA!J$101:AN$101,LTA!J$103:AN$103)</f>
        <v>52</v>
      </c>
      <c r="U97" s="37">
        <f>SUMPRODUCT(LTA!J97:AN97,LTA!J$102:AN$102,LTA!J$103:AN$103)</f>
        <v>77.240000000000009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13.259118523544361</v>
      </c>
      <c r="AD97">
        <f t="shared" si="4"/>
        <v>917.47542400831742</v>
      </c>
      <c r="AE97">
        <f>'IDT-1'!B97</f>
        <v>0</v>
      </c>
      <c r="AF97" s="24"/>
      <c r="AG97">
        <f t="shared" si="5"/>
        <v>917.47542400831742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-16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10.43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82.999999999999986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877.96802327151852</v>
      </c>
      <c r="P98" s="36">
        <v>104.35451712047097</v>
      </c>
      <c r="Q98" s="36">
        <v>38.14</v>
      </c>
      <c r="R98" s="38">
        <v>0</v>
      </c>
      <c r="S98" s="38">
        <v>0</v>
      </c>
      <c r="T98" s="37">
        <f>SUMPRODUCT(LTA!J98:AN98,LTA!J$101:AN$101,LTA!J$103:AN$103)</f>
        <v>52.67</v>
      </c>
      <c r="U98" s="37">
        <f>SUMPRODUCT(LTA!J98:AN98,LTA!J$102:AN$102,LTA!J$103:AN$103)</f>
        <v>77.240000000000009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13.361816017792107</v>
      </c>
      <c r="AD98">
        <f t="shared" si="4"/>
        <v>887.42072437419756</v>
      </c>
      <c r="AE98">
        <f>'IDT-1'!B98</f>
        <v>0</v>
      </c>
      <c r="AF98" s="24"/>
      <c r="AG98">
        <f t="shared" si="5"/>
        <v>887.42072437419756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-37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0.26129236000000011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2.259973484132892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18.094620300114716</v>
      </c>
      <c r="P99" s="36">
        <f t="shared" si="6"/>
        <v>2.3499692235675655</v>
      </c>
      <c r="Q99" s="36">
        <f t="shared" si="6"/>
        <v>0.76052610005196952</v>
      </c>
      <c r="R99" s="38">
        <f t="shared" si="6"/>
        <v>0.48128999999999994</v>
      </c>
      <c r="S99" s="38">
        <f t="shared" si="6"/>
        <v>0</v>
      </c>
      <c r="T99" s="37">
        <f t="shared" si="6"/>
        <v>5.5078050000000012</v>
      </c>
      <c r="U99" s="37">
        <f t="shared" si="6"/>
        <v>1.8380674999999993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1.8054950000000005</v>
      </c>
      <c r="Z99" s="34">
        <f t="shared" si="6"/>
        <v>0</v>
      </c>
      <c r="AA99" s="75">
        <f t="shared" si="6"/>
        <v>1.5430000000000017E-2</v>
      </c>
      <c r="AB99" s="75">
        <f t="shared" si="6"/>
        <v>-6.5407599999999988</v>
      </c>
      <c r="AC99">
        <f t="shared" si="6"/>
        <v>0.35103119099607849</v>
      </c>
      <c r="AD99">
        <f t="shared" si="6"/>
        <v>27.829477776871045</v>
      </c>
      <c r="AE99">
        <f t="shared" si="6"/>
        <v>0.39842875</v>
      </c>
      <c r="AG99">
        <f t="shared" si="6"/>
        <v>28.227906526871049</v>
      </c>
      <c r="AI99">
        <f t="shared" si="6"/>
        <v>0</v>
      </c>
      <c r="AJ99">
        <f t="shared" si="6"/>
        <v>0</v>
      </c>
      <c r="AK99">
        <f t="shared" si="6"/>
        <v>1.3990475000000007</v>
      </c>
      <c r="AL99">
        <f t="shared" si="6"/>
        <v>-0.23499999999999999</v>
      </c>
      <c r="AM99">
        <f t="shared" si="6"/>
        <v>0</v>
      </c>
      <c r="AN99">
        <f t="shared" si="6"/>
        <v>0</v>
      </c>
      <c r="AO99">
        <f t="shared" si="6"/>
        <v>0.18275249999999996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45364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6.1824500000000002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618.80790515139506</v>
      </c>
      <c r="P3" s="36">
        <v>67.790000000000006</v>
      </c>
      <c r="Q3" s="36">
        <v>7.9684859422492398</v>
      </c>
      <c r="R3" s="38">
        <v>0</v>
      </c>
      <c r="S3" s="38">
        <v>0</v>
      </c>
      <c r="T3" s="37">
        <f>SUMPRODUCT(LTA!J3:AN3,LTA!J$101:AN$101,LTA!J$104:AN$104)</f>
        <v>58.33</v>
      </c>
      <c r="U3" s="37">
        <f>SUMPRODUCT(LTA!J3:AN3,LTA!J$102:AN$102,LTA!J$104:AN$104)</f>
        <v>109.97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-50</v>
      </c>
      <c r="AA3" s="75">
        <f>STOA!I3</f>
        <v>0</v>
      </c>
      <c r="AB3" s="75">
        <f>-STOA!O3</f>
        <v>-434.03</v>
      </c>
      <c r="AC3">
        <f>SUMIF(B3:AB3,"&gt;0")*$AC$2-SUMIF(B3:AB3,"&lt;0")*($AC$2/(1-$AC$2))+SUMIF(AI3:AR3,"&gt;0")*$AC$2-SUMIF(AI3:AR3,"&lt;0")*($AC$2/(1-$AC$2))</f>
        <v>11.944154420087781</v>
      </c>
      <c r="AD3">
        <f>SUM(B3:AB3,AI3:AV3)-AC3</f>
        <v>403.67468667355661</v>
      </c>
      <c r="AE3">
        <f>'IDT-1'!C3</f>
        <v>0</v>
      </c>
      <c r="AF3" s="24"/>
      <c r="AG3">
        <f>SUM(AD3:AF3)</f>
        <v>403.67468667355661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-17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6.1824500000000002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618.69376195533869</v>
      </c>
      <c r="P4" s="36">
        <v>55.199999999999996</v>
      </c>
      <c r="Q4" s="36">
        <v>7.9684859422492398</v>
      </c>
      <c r="R4" s="38">
        <v>0</v>
      </c>
      <c r="S4" s="38">
        <v>0</v>
      </c>
      <c r="T4" s="37">
        <f>SUMPRODUCT(LTA!J4:AN4,LTA!J$101:AN$101,LTA!J$104:AN$104)</f>
        <v>58</v>
      </c>
      <c r="U4" s="37">
        <f>SUMPRODUCT(LTA!J4:AN4,LTA!J$102:AN$102,LTA!J$104:AN$104)</f>
        <v>100.17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-50</v>
      </c>
      <c r="AA4" s="75">
        <f>STOA!I4</f>
        <v>0</v>
      </c>
      <c r="AB4" s="75">
        <f>-STOA!O4</f>
        <v>-434.03</v>
      </c>
      <c r="AC4">
        <f t="shared" ref="AC4:AC67" si="0">SUMIF(B4:AB4,"&gt;0")*$AC$2-SUMIF(B4:AB4,"&lt;0")*($AC$2/(1-$AC$2))+SUMIF(AI4:AR4,"&gt;0")*$AC$2-SUMIF(AI4:AR4,"&lt;0")*($AC$2/(1-$AC$2))</f>
        <v>11.777761090415575</v>
      </c>
      <c r="AD4">
        <f t="shared" ref="AD4:AD67" si="1">SUM(B4:AB4,AI4:AV4)-AC4</f>
        <v>378.00693680717239</v>
      </c>
      <c r="AE4">
        <f>'IDT-1'!C4</f>
        <v>0</v>
      </c>
      <c r="AF4" s="24"/>
      <c r="AG4">
        <f t="shared" ref="AG4:AG67" si="2">SUM(AD4:AF4)</f>
        <v>378.00693680717239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6.1824500000000002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617.14384544395193</v>
      </c>
      <c r="P5" s="36">
        <v>68.040000000000006</v>
      </c>
      <c r="Q5" s="36">
        <v>11.55</v>
      </c>
      <c r="R5" s="38">
        <v>0</v>
      </c>
      <c r="S5" s="38">
        <v>0</v>
      </c>
      <c r="T5" s="37">
        <f>SUMPRODUCT(LTA!J5:AN5,LTA!J$101:AN$101,LTA!J$104:AN$104)</f>
        <v>57.67</v>
      </c>
      <c r="U5" s="37">
        <f>SUMPRODUCT(LTA!J5:AN5,LTA!J$102:AN$102,LTA!J$104:AN$104)</f>
        <v>100.01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-70</v>
      </c>
      <c r="AA5" s="75">
        <f>STOA!I5</f>
        <v>0</v>
      </c>
      <c r="AB5" s="75">
        <f>-STOA!O5</f>
        <v>-434.03</v>
      </c>
      <c r="AC5">
        <f t="shared" si="0"/>
        <v>12.042576191128147</v>
      </c>
      <c r="AD5">
        <f t="shared" si="1"/>
        <v>375.12371925282372</v>
      </c>
      <c r="AE5">
        <f>'IDT-1'!C5</f>
        <v>0</v>
      </c>
      <c r="AF5" s="24"/>
      <c r="AG5">
        <f t="shared" si="2"/>
        <v>375.12371925282372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-17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6.1824500000000002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617.14384544395193</v>
      </c>
      <c r="P6" s="36">
        <v>68.040000000000006</v>
      </c>
      <c r="Q6" s="36">
        <v>11.55</v>
      </c>
      <c r="R6" s="38">
        <v>0</v>
      </c>
      <c r="S6" s="38">
        <v>0</v>
      </c>
      <c r="T6" s="37">
        <f>SUMPRODUCT(LTA!J6:AN6,LTA!J$101:AN$101,LTA!J$104:AN$104)</f>
        <v>57.33</v>
      </c>
      <c r="U6" s="37">
        <f>SUMPRODUCT(LTA!J6:AN6,LTA!J$102:AN$102,LTA!J$104:AN$104)</f>
        <v>99.850000000000009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-80</v>
      </c>
      <c r="AA6" s="75">
        <f>STOA!I6</f>
        <v>0</v>
      </c>
      <c r="AB6" s="75">
        <f>-STOA!O6</f>
        <v>-434.03</v>
      </c>
      <c r="AC6">
        <f t="shared" si="0"/>
        <v>12.140030083826815</v>
      </c>
      <c r="AD6">
        <f t="shared" si="1"/>
        <v>362.52626536012519</v>
      </c>
      <c r="AE6">
        <f>'IDT-1'!C6</f>
        <v>0</v>
      </c>
      <c r="AF6" s="24"/>
      <c r="AG6">
        <f t="shared" si="2"/>
        <v>362.52626536012519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-19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6.1824500000000002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618.34575001386122</v>
      </c>
      <c r="P7" s="36">
        <v>62.57</v>
      </c>
      <c r="Q7" s="36">
        <v>11.55</v>
      </c>
      <c r="R7" s="38">
        <v>0</v>
      </c>
      <c r="S7" s="38">
        <v>0</v>
      </c>
      <c r="T7" s="37">
        <f>SUMPRODUCT(LTA!J7:AN7,LTA!J$101:AN$101,LTA!J$104:AN$104)</f>
        <v>56.67</v>
      </c>
      <c r="U7" s="37">
        <f>SUMPRODUCT(LTA!J7:AN7,LTA!J$102:AN$102,LTA!J$104:AN$104)</f>
        <v>75.599999999999994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-63.6</v>
      </c>
      <c r="AA7" s="75">
        <f>STOA!I7</f>
        <v>0</v>
      </c>
      <c r="AB7" s="75">
        <f>-STOA!O7</f>
        <v>-434.03</v>
      </c>
      <c r="AC7">
        <f t="shared" si="0"/>
        <v>11.713651306901426</v>
      </c>
      <c r="AD7">
        <f t="shared" si="1"/>
        <v>355.17454870695985</v>
      </c>
      <c r="AE7">
        <f>'IDT-1'!C7</f>
        <v>0</v>
      </c>
      <c r="AF7" s="24"/>
      <c r="AG7">
        <f t="shared" si="2"/>
        <v>355.17454870695985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-14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6.1824500000000002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618.3445384708898</v>
      </c>
      <c r="P8" s="36">
        <v>39.801925961771111</v>
      </c>
      <c r="Q8" s="36">
        <v>11.55</v>
      </c>
      <c r="R8" s="38">
        <v>0</v>
      </c>
      <c r="S8" s="38">
        <v>0</v>
      </c>
      <c r="T8" s="37">
        <f>SUMPRODUCT(LTA!J8:AN8,LTA!J$101:AN$101,LTA!J$104:AN$104)</f>
        <v>51</v>
      </c>
      <c r="U8" s="37">
        <f>SUMPRODUCT(LTA!J8:AN8,LTA!J$102:AN$102,LTA!J$104:AN$104)</f>
        <v>75.44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-55</v>
      </c>
      <c r="AA8" s="75">
        <f>STOA!I8</f>
        <v>0</v>
      </c>
      <c r="AB8" s="75">
        <f>-STOA!O8</f>
        <v>-434.03</v>
      </c>
      <c r="AC8">
        <f t="shared" si="0"/>
        <v>11.358209562960852</v>
      </c>
      <c r="AD8">
        <f t="shared" si="1"/>
        <v>340.5307048697</v>
      </c>
      <c r="AE8">
        <f>'IDT-1'!C8</f>
        <v>0</v>
      </c>
      <c r="AF8" s="24"/>
      <c r="AG8">
        <f t="shared" si="2"/>
        <v>340.5307048697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6.1824500000000002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620.79704159673599</v>
      </c>
      <c r="P9" s="36">
        <v>38.502251067064257</v>
      </c>
      <c r="Q9" s="36">
        <v>11.55</v>
      </c>
      <c r="R9" s="38">
        <v>0</v>
      </c>
      <c r="S9" s="38">
        <v>0</v>
      </c>
      <c r="T9" s="37">
        <f>SUMPRODUCT(LTA!J9:AN9,LTA!J$101:AN$101,LTA!J$104:AN$104)</f>
        <v>51.67</v>
      </c>
      <c r="U9" s="37">
        <f>SUMPRODUCT(LTA!J9:AN9,LTA!J$102:AN$102,LTA!J$104:AN$104)</f>
        <v>71.94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-70</v>
      </c>
      <c r="AA9" s="75">
        <f>STOA!I9</f>
        <v>0</v>
      </c>
      <c r="AB9" s="75">
        <f>-STOA!O9</f>
        <v>-434.03</v>
      </c>
      <c r="AC9">
        <f t="shared" si="0"/>
        <v>11.394948266451756</v>
      </c>
      <c r="AD9">
        <f t="shared" si="1"/>
        <v>332.81679439734836</v>
      </c>
      <c r="AE9">
        <f>'IDT-1'!C9</f>
        <v>0</v>
      </c>
      <c r="AF9" s="24"/>
      <c r="AG9">
        <f t="shared" si="2"/>
        <v>332.81679439734836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6.1824500000000002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620.79606404484525</v>
      </c>
      <c r="P10" s="36">
        <v>38.502251067064257</v>
      </c>
      <c r="Q10" s="36">
        <v>11.55</v>
      </c>
      <c r="R10" s="38">
        <v>0</v>
      </c>
      <c r="S10" s="38">
        <v>0</v>
      </c>
      <c r="T10" s="37">
        <f>SUMPRODUCT(LTA!J10:AN10,LTA!J$101:AN$101,LTA!J$104:AN$104)</f>
        <v>52.67</v>
      </c>
      <c r="U10" s="37">
        <f>SUMPRODUCT(LTA!J10:AN10,LTA!J$102:AN$102,LTA!J$104:AN$104)</f>
        <v>72.28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-75</v>
      </c>
      <c r="AA10" s="75">
        <f>STOA!I10</f>
        <v>0</v>
      </c>
      <c r="AB10" s="75">
        <f>-STOA!O10</f>
        <v>-434.03</v>
      </c>
      <c r="AC10">
        <f t="shared" si="0"/>
        <v>11.44855184364032</v>
      </c>
      <c r="AD10">
        <f t="shared" si="1"/>
        <v>329.10221326826911</v>
      </c>
      <c r="AE10">
        <f>'IDT-1'!C10</f>
        <v>0</v>
      </c>
      <c r="AF10" s="24"/>
      <c r="AG10">
        <f t="shared" si="2"/>
        <v>329.10221326826911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6.1824500000000002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616.36226861195053</v>
      </c>
      <c r="P11" s="36">
        <v>40</v>
      </c>
      <c r="Q11" s="36">
        <v>11.55</v>
      </c>
      <c r="R11" s="38">
        <v>0</v>
      </c>
      <c r="S11" s="38">
        <v>0</v>
      </c>
      <c r="T11" s="37">
        <f>SUMPRODUCT(LTA!J11:AN11,LTA!J$101:AN$101,LTA!J$104:AN$104)</f>
        <v>35</v>
      </c>
      <c r="U11" s="37">
        <f>SUMPRODUCT(LTA!J11:AN11,LTA!J$102:AN$102,LTA!J$104:AN$104)</f>
        <v>72.599999999999994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-80</v>
      </c>
      <c r="AA11" s="75">
        <f>STOA!I11</f>
        <v>0</v>
      </c>
      <c r="AB11" s="75">
        <f>-STOA!O11</f>
        <v>-434.03</v>
      </c>
      <c r="AC11">
        <f t="shared" si="0"/>
        <v>11.320504841665111</v>
      </c>
      <c r="AD11">
        <f t="shared" si="1"/>
        <v>303.94421377028544</v>
      </c>
      <c r="AE11">
        <f>'IDT-1'!C11</f>
        <v>0</v>
      </c>
      <c r="AF11" s="24"/>
      <c r="AG11">
        <f t="shared" si="2"/>
        <v>303.94421377028544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6.1824500000000002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616.35212699134615</v>
      </c>
      <c r="P12" s="36">
        <v>38.503333333333337</v>
      </c>
      <c r="Q12" s="36">
        <v>11.55</v>
      </c>
      <c r="R12" s="38">
        <v>0</v>
      </c>
      <c r="S12" s="38">
        <v>0</v>
      </c>
      <c r="T12" s="37">
        <f>SUMPRODUCT(LTA!J12:AN12,LTA!J$101:AN$101,LTA!J$104:AN$104)</f>
        <v>35</v>
      </c>
      <c r="U12" s="37">
        <f>SUMPRODUCT(LTA!J12:AN12,LTA!J$102:AN$102,LTA!J$104:AN$104)</f>
        <v>72.94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-80</v>
      </c>
      <c r="AA12" s="75">
        <f>STOA!I12</f>
        <v>0</v>
      </c>
      <c r="AB12" s="75">
        <f>-STOA!O12</f>
        <v>-434.03</v>
      </c>
      <c r="AC12">
        <f t="shared" si="0"/>
        <v>11.310703652052034</v>
      </c>
      <c r="AD12">
        <f t="shared" si="1"/>
        <v>302.78720667262752</v>
      </c>
      <c r="AE12">
        <f>'IDT-1'!C12</f>
        <v>0</v>
      </c>
      <c r="AF12" s="24"/>
      <c r="AG12">
        <f t="shared" si="2"/>
        <v>302.78720667262752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6.1824500000000002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614.75778880334622</v>
      </c>
      <c r="P13" s="36">
        <v>38.503333333333337</v>
      </c>
      <c r="Q13" s="36">
        <v>11.55</v>
      </c>
      <c r="R13" s="38">
        <v>0</v>
      </c>
      <c r="S13" s="38">
        <v>0</v>
      </c>
      <c r="T13" s="37">
        <f>SUMPRODUCT(LTA!J13:AN13,LTA!J$101:AN$101,LTA!J$104:AN$104)</f>
        <v>51.33</v>
      </c>
      <c r="U13" s="37">
        <f>SUMPRODUCT(LTA!J13:AN13,LTA!J$102:AN$102,LTA!J$104:AN$104)</f>
        <v>76.099999999999994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-85</v>
      </c>
      <c r="AA13" s="75">
        <f>STOA!I13</f>
        <v>0</v>
      </c>
      <c r="AB13" s="75">
        <f>-STOA!O13</f>
        <v>-434.03</v>
      </c>
      <c r="AC13">
        <f t="shared" si="0"/>
        <v>11.648954999897279</v>
      </c>
      <c r="AD13">
        <f t="shared" si="1"/>
        <v>332.67461713678233</v>
      </c>
      <c r="AE13">
        <f>'IDT-1'!C13</f>
        <v>0</v>
      </c>
      <c r="AF13" s="24"/>
      <c r="AG13">
        <f t="shared" si="2"/>
        <v>332.67461713678233</v>
      </c>
      <c r="AI13" s="34">
        <f>PXIL!I13</f>
        <v>0</v>
      </c>
      <c r="AJ13" s="34">
        <f>PXIL!O13</f>
        <v>0</v>
      </c>
      <c r="AK13" s="34">
        <f>RTM_IEX!I13</f>
        <v>17.329999999999998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6.1824500000000002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614.75778880334622</v>
      </c>
      <c r="P14" s="36">
        <v>38.503333333333337</v>
      </c>
      <c r="Q14" s="36">
        <v>11.55</v>
      </c>
      <c r="R14" s="38">
        <v>0</v>
      </c>
      <c r="S14" s="38">
        <v>0</v>
      </c>
      <c r="T14" s="37">
        <f>SUMPRODUCT(LTA!J14:AN14,LTA!J$101:AN$101,LTA!J$104:AN$104)</f>
        <v>50.67</v>
      </c>
      <c r="U14" s="37">
        <f>SUMPRODUCT(LTA!J14:AN14,LTA!J$102:AN$102,LTA!J$104:AN$104)</f>
        <v>76.28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-85</v>
      </c>
      <c r="AA14" s="75">
        <f>STOA!I14</f>
        <v>0</v>
      </c>
      <c r="AB14" s="75">
        <f>-STOA!O14</f>
        <v>-434.03</v>
      </c>
      <c r="AC14">
        <f t="shared" si="0"/>
        <v>11.612582999897279</v>
      </c>
      <c r="AD14">
        <f t="shared" si="1"/>
        <v>328.38098913678226</v>
      </c>
      <c r="AE14">
        <f>'IDT-1'!C14</f>
        <v>0</v>
      </c>
      <c r="AF14" s="24"/>
      <c r="AG14">
        <f t="shared" si="2"/>
        <v>328.38098913678226</v>
      </c>
      <c r="AI14" s="34">
        <f>PXIL!I14</f>
        <v>0</v>
      </c>
      <c r="AJ14" s="34">
        <f>PXIL!O14</f>
        <v>0</v>
      </c>
      <c r="AK14" s="34">
        <f>RTM_IEX!I14</f>
        <v>13.48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6.1824500000000002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623.42518410583227</v>
      </c>
      <c r="P15" s="36">
        <v>43.32</v>
      </c>
      <c r="Q15" s="36">
        <v>11.55</v>
      </c>
      <c r="R15" s="38">
        <v>0</v>
      </c>
      <c r="S15" s="38">
        <v>0</v>
      </c>
      <c r="T15" s="37">
        <f>SUMPRODUCT(LTA!J15:AN15,LTA!J$101:AN$101,LTA!J$104:AN$104)</f>
        <v>49.67</v>
      </c>
      <c r="U15" s="37">
        <f>SUMPRODUCT(LTA!J15:AN15,LTA!J$102:AN$102,LTA!J$104:AN$104)</f>
        <v>76.28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-85</v>
      </c>
      <c r="AA15" s="75">
        <f>STOA!I15</f>
        <v>0</v>
      </c>
      <c r="AB15" s="75">
        <f>-STOA!O15</f>
        <v>-434.03</v>
      </c>
      <c r="AC15">
        <f t="shared" si="0"/>
        <v>11.604217120438163</v>
      </c>
      <c r="AD15">
        <f t="shared" si="1"/>
        <v>327.39341698539414</v>
      </c>
      <c r="AE15">
        <f>'IDT-1'!C15</f>
        <v>0</v>
      </c>
      <c r="AF15" s="24"/>
      <c r="AG15">
        <f t="shared" si="2"/>
        <v>327.39341698539414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6.1824500000000002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623.2447969310366</v>
      </c>
      <c r="P16" s="36">
        <v>54.02000000000001</v>
      </c>
      <c r="Q16" s="36">
        <v>11.55</v>
      </c>
      <c r="R16" s="38">
        <v>0</v>
      </c>
      <c r="S16" s="38">
        <v>0</v>
      </c>
      <c r="T16" s="37">
        <f>SUMPRODUCT(LTA!J16:AN16,LTA!J$101:AN$101,LTA!J$104:AN$104)</f>
        <v>48.67</v>
      </c>
      <c r="U16" s="37">
        <f>SUMPRODUCT(LTA!J16:AN16,LTA!J$102:AN$102,LTA!J$104:AN$104)</f>
        <v>76.28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-85</v>
      </c>
      <c r="AA16" s="75">
        <f>STOA!I16</f>
        <v>0</v>
      </c>
      <c r="AB16" s="75">
        <f>-STOA!O16</f>
        <v>-434.03</v>
      </c>
      <c r="AC16">
        <f t="shared" si="0"/>
        <v>11.684181868169878</v>
      </c>
      <c r="AD16">
        <f t="shared" si="1"/>
        <v>336.83306506286664</v>
      </c>
      <c r="AE16">
        <f>'IDT-1'!C16</f>
        <v>0</v>
      </c>
      <c r="AF16" s="24"/>
      <c r="AG16">
        <f t="shared" si="2"/>
        <v>336.83306506286664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6.1824500000000002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620.33514767300403</v>
      </c>
      <c r="P17" s="36">
        <v>62.57</v>
      </c>
      <c r="Q17" s="36">
        <v>11.55</v>
      </c>
      <c r="R17" s="38">
        <v>0</v>
      </c>
      <c r="S17" s="38">
        <v>0</v>
      </c>
      <c r="T17" s="37">
        <f>SUMPRODUCT(LTA!J17:AN17,LTA!J$101:AN$101,LTA!J$104:AN$104)</f>
        <v>49</v>
      </c>
      <c r="U17" s="37">
        <f>SUMPRODUCT(LTA!J17:AN17,LTA!J$102:AN$102,LTA!J$104:AN$104)</f>
        <v>76.099999999999994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-80</v>
      </c>
      <c r="AA17" s="75">
        <f>STOA!I17</f>
        <v>0</v>
      </c>
      <c r="AB17" s="75">
        <f>-STOA!O17</f>
        <v>-434.03</v>
      </c>
      <c r="AC17">
        <f t="shared" si="0"/>
        <v>11.690465025777961</v>
      </c>
      <c r="AD17">
        <f t="shared" si="1"/>
        <v>347.61713264722619</v>
      </c>
      <c r="AE17">
        <f>'IDT-1'!C17</f>
        <v>0</v>
      </c>
      <c r="AF17" s="24"/>
      <c r="AG17">
        <f t="shared" si="2"/>
        <v>347.61713264722619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6.1824500000000002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621.0178164650813</v>
      </c>
      <c r="P18" s="36">
        <v>62.57</v>
      </c>
      <c r="Q18" s="36">
        <v>11.55</v>
      </c>
      <c r="R18" s="38">
        <v>0</v>
      </c>
      <c r="S18" s="38">
        <v>0</v>
      </c>
      <c r="T18" s="37">
        <f>SUMPRODUCT(LTA!J18:AN18,LTA!J$101:AN$101,LTA!J$104:AN$104)</f>
        <v>49.33</v>
      </c>
      <c r="U18" s="37">
        <f>SUMPRODUCT(LTA!J18:AN18,LTA!J$102:AN$102,LTA!J$104:AN$104)</f>
        <v>75.94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-75</v>
      </c>
      <c r="AA18" s="75">
        <f>STOA!I18</f>
        <v>0</v>
      </c>
      <c r="AB18" s="75">
        <f>-STOA!O18</f>
        <v>-434.03</v>
      </c>
      <c r="AC18">
        <f t="shared" si="0"/>
        <v>11.655271655006963</v>
      </c>
      <c r="AD18">
        <f t="shared" si="1"/>
        <v>353.50499481007438</v>
      </c>
      <c r="AE18">
        <f>'IDT-1'!C18</f>
        <v>0</v>
      </c>
      <c r="AF18" s="24"/>
      <c r="AG18">
        <f t="shared" si="2"/>
        <v>353.50499481007438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6.1824500000000002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621.29591298100627</v>
      </c>
      <c r="P19" s="36">
        <v>68.037095782823968</v>
      </c>
      <c r="Q19" s="36">
        <v>11.55</v>
      </c>
      <c r="R19" s="38">
        <v>0</v>
      </c>
      <c r="S19" s="38">
        <v>0</v>
      </c>
      <c r="T19" s="37">
        <f>SUMPRODUCT(LTA!J19:AN19,LTA!J$101:AN$101,LTA!J$104:AN$104)</f>
        <v>49.33</v>
      </c>
      <c r="U19" s="37">
        <f>SUMPRODUCT(LTA!J19:AN19,LTA!J$102:AN$102,LTA!J$104:AN$104)</f>
        <v>75.599999999999994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-70</v>
      </c>
      <c r="AA19" s="75">
        <f>STOA!I19</f>
        <v>0</v>
      </c>
      <c r="AB19" s="75">
        <f>-STOA!O19</f>
        <v>-434.03</v>
      </c>
      <c r="AC19">
        <f t="shared" si="0"/>
        <v>11.827742636189793</v>
      </c>
      <c r="AD19">
        <f t="shared" si="1"/>
        <v>343.73771612764051</v>
      </c>
      <c r="AE19">
        <f>'IDT-1'!C19</f>
        <v>0</v>
      </c>
      <c r="AF19" s="24"/>
      <c r="AG19">
        <f t="shared" si="2"/>
        <v>343.73771612764051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6.1824500000000002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625.00061379420583</v>
      </c>
      <c r="P20" s="36">
        <v>68.037336569325916</v>
      </c>
      <c r="Q20" s="36">
        <v>11.55</v>
      </c>
      <c r="R20" s="38">
        <v>0</v>
      </c>
      <c r="S20" s="38">
        <v>0</v>
      </c>
      <c r="T20" s="37">
        <f>SUMPRODUCT(LTA!J20:AN20,LTA!J$101:AN$101,LTA!J$104:AN$104)</f>
        <v>49.67</v>
      </c>
      <c r="U20" s="37">
        <f>SUMPRODUCT(LTA!J20:AN20,LTA!J$102:AN$102,LTA!J$104:AN$104)</f>
        <v>75.28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-70</v>
      </c>
      <c r="AA20" s="75">
        <f>STOA!I20</f>
        <v>0</v>
      </c>
      <c r="AB20" s="75">
        <f>-STOA!O20</f>
        <v>-434.03</v>
      </c>
      <c r="AC20">
        <f t="shared" si="0"/>
        <v>11.774320568378394</v>
      </c>
      <c r="AD20">
        <f t="shared" si="1"/>
        <v>357.5160797951533</v>
      </c>
      <c r="AE20">
        <f>'IDT-1'!C20</f>
        <v>0</v>
      </c>
      <c r="AF20" s="24"/>
      <c r="AG20">
        <f t="shared" si="2"/>
        <v>357.5160797951533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6.1824500000000002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634.9454256781047</v>
      </c>
      <c r="P21" s="36">
        <v>68.039999999999992</v>
      </c>
      <c r="Q21" s="36">
        <v>11.55</v>
      </c>
      <c r="R21" s="38">
        <v>0</v>
      </c>
      <c r="S21" s="38">
        <v>0</v>
      </c>
      <c r="T21" s="37">
        <f>SUMPRODUCT(LTA!J21:AN21,LTA!J$101:AN$101,LTA!J$104:AN$104)</f>
        <v>49.33</v>
      </c>
      <c r="U21" s="37">
        <f>SUMPRODUCT(LTA!J21:AN21,LTA!J$102:AN$102,LTA!J$104:AN$104)</f>
        <v>74.94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-65</v>
      </c>
      <c r="AA21" s="75">
        <f>STOA!I21</f>
        <v>0</v>
      </c>
      <c r="AB21" s="75">
        <f>-STOA!O21</f>
        <v>-434.03</v>
      </c>
      <c r="AC21">
        <f t="shared" si="0"/>
        <v>11.852167361020806</v>
      </c>
      <c r="AD21">
        <f t="shared" si="1"/>
        <v>366.70570831708386</v>
      </c>
      <c r="AE21">
        <f>'IDT-1'!C21</f>
        <v>0</v>
      </c>
      <c r="AF21" s="24"/>
      <c r="AG21">
        <f t="shared" si="2"/>
        <v>366.70570831708386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6.1824500000000002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641.07588548301817</v>
      </c>
      <c r="P22" s="36">
        <v>62.57</v>
      </c>
      <c r="Q22" s="36">
        <v>11.55</v>
      </c>
      <c r="R22" s="38">
        <v>0</v>
      </c>
      <c r="S22" s="38">
        <v>0</v>
      </c>
      <c r="T22" s="37">
        <f>SUMPRODUCT(LTA!J22:AN22,LTA!J$101:AN$101,LTA!J$104:AN$104)</f>
        <v>49</v>
      </c>
      <c r="U22" s="37">
        <f>SUMPRODUCT(LTA!J22:AN22,LTA!J$102:AN$102,LTA!J$104:AN$104)</f>
        <v>74.599999999999994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-45</v>
      </c>
      <c r="AA22" s="75">
        <f>STOA!I22</f>
        <v>0</v>
      </c>
      <c r="AB22" s="75">
        <f>-STOA!O22</f>
        <v>-434.03</v>
      </c>
      <c r="AC22">
        <f t="shared" si="0"/>
        <v>11.767375646133189</v>
      </c>
      <c r="AD22">
        <f t="shared" si="1"/>
        <v>376.78095983688507</v>
      </c>
      <c r="AE22">
        <f>'IDT-1'!C22</f>
        <v>0</v>
      </c>
      <c r="AF22" s="24"/>
      <c r="AG22">
        <f t="shared" si="2"/>
        <v>376.78095983688507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6.1824500000000002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633.43698345176915</v>
      </c>
      <c r="P23" s="36">
        <v>62.57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48.33</v>
      </c>
      <c r="U23" s="37">
        <f>SUMPRODUCT(LTA!J23:AN23,LTA!J$102:AN$102,LTA!J$104:AN$104)</f>
        <v>83.91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-30</v>
      </c>
      <c r="AA23" s="75">
        <f>STOA!I23</f>
        <v>0</v>
      </c>
      <c r="AB23" s="75">
        <f>-STOA!O23</f>
        <v>-434.03</v>
      </c>
      <c r="AC23">
        <f t="shared" si="0"/>
        <v>11.606361714572916</v>
      </c>
      <c r="AD23">
        <f t="shared" si="1"/>
        <v>397.94307173719631</v>
      </c>
      <c r="AE23">
        <f>'IDT-1'!C23</f>
        <v>0</v>
      </c>
      <c r="AF23" s="24"/>
      <c r="AG23">
        <f t="shared" si="2"/>
        <v>397.94307173719631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44.997985224983211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632.3760207813541</v>
      </c>
      <c r="P24" s="36">
        <v>62.57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48</v>
      </c>
      <c r="U24" s="37">
        <f>SUMPRODUCT(LTA!J24:AN24,LTA!J$102:AN$102,LTA!J$104:AN$104)</f>
        <v>83.73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-5</v>
      </c>
      <c r="AA24" s="75">
        <f>STOA!I24</f>
        <v>0</v>
      </c>
      <c r="AB24" s="75">
        <f>-STOA!O24</f>
        <v>-434.03</v>
      </c>
      <c r="AC24">
        <f t="shared" si="0"/>
        <v>11.359529760909062</v>
      </c>
      <c r="AD24">
        <f t="shared" si="1"/>
        <v>419.01692624542824</v>
      </c>
      <c r="AE24">
        <f>'IDT-1'!C24</f>
        <v>0</v>
      </c>
      <c r="AF24" s="24"/>
      <c r="AG24">
        <f t="shared" si="2"/>
        <v>419.01692624542824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6.1824500000000002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44.997985224983211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642.15263272516142</v>
      </c>
      <c r="P25" s="36">
        <v>68.039999999999992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47.67</v>
      </c>
      <c r="U25" s="37">
        <f>SUMPRODUCT(LTA!J25:AN25,LTA!J$102:AN$102,LTA!J$104:AN$104)</f>
        <v>73.78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-434.03</v>
      </c>
      <c r="AC25">
        <f t="shared" si="0"/>
        <v>11.274181935363705</v>
      </c>
      <c r="AD25">
        <f t="shared" si="1"/>
        <v>439.06888601478079</v>
      </c>
      <c r="AE25">
        <f>'IDT-1'!C25</f>
        <v>0</v>
      </c>
      <c r="AF25" s="24"/>
      <c r="AG25">
        <f t="shared" si="2"/>
        <v>439.06888601478079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44.997985224983211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649.83749082239831</v>
      </c>
      <c r="P26" s="36">
        <v>68.039999999999992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47</v>
      </c>
      <c r="U26" s="37">
        <f>SUMPRODUCT(LTA!J26:AN26,LTA!J$102:AN$102,LTA!J$104:AN$104)</f>
        <v>102.47999999999999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-434.03</v>
      </c>
      <c r="AC26">
        <f t="shared" si="0"/>
        <v>11.743609897878278</v>
      </c>
      <c r="AD26">
        <f t="shared" si="1"/>
        <v>454.31431614950316</v>
      </c>
      <c r="AE26">
        <f>'IDT-1'!C26</f>
        <v>0</v>
      </c>
      <c r="AF26" s="24"/>
      <c r="AG26">
        <f t="shared" si="2"/>
        <v>454.31431614950316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5.24925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668.43268183690759</v>
      </c>
      <c r="P27" s="36">
        <v>68.039999999999992</v>
      </c>
      <c r="Q27" s="36">
        <v>11.18</v>
      </c>
      <c r="R27" s="38">
        <v>0</v>
      </c>
      <c r="S27" s="38">
        <v>0</v>
      </c>
      <c r="T27" s="37">
        <f>SUMPRODUCT(LTA!J27:AN27,LTA!J$101:AN$101,LTA!J$104:AN$104)</f>
        <v>46.33</v>
      </c>
      <c r="U27" s="37">
        <f>SUMPRODUCT(LTA!J27:AN27,LTA!J$102:AN$102,LTA!J$104:AN$104)</f>
        <v>73.099999999999994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-50</v>
      </c>
      <c r="AA27" s="75">
        <f>STOA!I27</f>
        <v>0</v>
      </c>
      <c r="AB27" s="75">
        <f>-STOA!O27</f>
        <v>-300</v>
      </c>
      <c r="AC27">
        <f t="shared" si="0"/>
        <v>11.212647525534097</v>
      </c>
      <c r="AD27">
        <f t="shared" si="1"/>
        <v>492.11928431137341</v>
      </c>
      <c r="AE27">
        <f>'IDT-1'!C27</f>
        <v>0</v>
      </c>
      <c r="AF27" s="24"/>
      <c r="AG27">
        <f t="shared" si="2"/>
        <v>492.11928431137341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-64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5.9491499999999995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688.38840256598075</v>
      </c>
      <c r="P28" s="36">
        <v>68.039999999999992</v>
      </c>
      <c r="Q28" s="36">
        <v>11.18</v>
      </c>
      <c r="R28" s="38">
        <v>0.84</v>
      </c>
      <c r="S28" s="38">
        <v>0</v>
      </c>
      <c r="T28" s="37">
        <f>SUMPRODUCT(LTA!J28:AN28,LTA!J$101:AN$101,LTA!J$104:AN$104)</f>
        <v>46.33</v>
      </c>
      <c r="U28" s="37">
        <f>SUMPRODUCT(LTA!J28:AN28,LTA!J$102:AN$102,LTA!J$104:AN$104)</f>
        <v>72.78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-25</v>
      </c>
      <c r="AA28" s="75">
        <f>STOA!I28</f>
        <v>0</v>
      </c>
      <c r="AB28" s="75">
        <f>-STOA!O28</f>
        <v>-300</v>
      </c>
      <c r="AC28">
        <f t="shared" si="0"/>
        <v>11.110974534736972</v>
      </c>
      <c r="AD28">
        <f t="shared" si="1"/>
        <v>546.39657803124373</v>
      </c>
      <c r="AE28">
        <f>'IDT-1'!C28</f>
        <v>0</v>
      </c>
      <c r="AF28" s="24"/>
      <c r="AG28">
        <f t="shared" si="2"/>
        <v>546.39657803124373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5.9491499999999995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690.64787135426161</v>
      </c>
      <c r="P29" s="36">
        <v>68.039999999999992</v>
      </c>
      <c r="Q29" s="36">
        <v>19.382539640938276</v>
      </c>
      <c r="R29" s="38">
        <v>3.51</v>
      </c>
      <c r="S29" s="38">
        <v>0</v>
      </c>
      <c r="T29" s="37">
        <f>SUMPRODUCT(LTA!J29:AN29,LTA!J$101:AN$101,LTA!J$104:AN$104)</f>
        <v>45</v>
      </c>
      <c r="U29" s="37">
        <f>SUMPRODUCT(LTA!J29:AN29,LTA!J$102:AN$102,LTA!J$104:AN$104)</f>
        <v>72.28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-300</v>
      </c>
      <c r="AC29">
        <f t="shared" si="0"/>
        <v>10.892478569721517</v>
      </c>
      <c r="AD29">
        <f t="shared" si="1"/>
        <v>594.91708242547827</v>
      </c>
      <c r="AE29">
        <f>'IDT-1'!C29</f>
        <v>0</v>
      </c>
      <c r="AF29" s="24"/>
      <c r="AG29">
        <f t="shared" si="2"/>
        <v>594.91708242547827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-44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5.9491499999999995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693.2137943130723</v>
      </c>
      <c r="P30" s="36">
        <v>68.039999999999992</v>
      </c>
      <c r="Q30" s="36">
        <v>22.05</v>
      </c>
      <c r="R30" s="38">
        <v>9.0699999999999985</v>
      </c>
      <c r="S30" s="38">
        <v>0</v>
      </c>
      <c r="T30" s="37">
        <f>SUMPRODUCT(LTA!J30:AN30,LTA!J$101:AN$101,LTA!J$104:AN$104)</f>
        <v>45</v>
      </c>
      <c r="U30" s="37">
        <f>SUMPRODUCT(LTA!J30:AN30,LTA!J$102:AN$102,LTA!J$104:AN$104)</f>
        <v>100.66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-300</v>
      </c>
      <c r="AC30">
        <f t="shared" si="0"/>
        <v>11.136823412342753</v>
      </c>
      <c r="AD30">
        <f t="shared" si="1"/>
        <v>643.84612090072949</v>
      </c>
      <c r="AE30">
        <f>'IDT-1'!C30</f>
        <v>0</v>
      </c>
      <c r="AF30" s="24"/>
      <c r="AG30">
        <f t="shared" si="2"/>
        <v>643.84612090072949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-34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5.9491499999999995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751.56005818218955</v>
      </c>
      <c r="P31" s="36">
        <v>68.039999999999992</v>
      </c>
      <c r="Q31" s="36">
        <v>22.05</v>
      </c>
      <c r="R31" s="38">
        <v>17.230000000000004</v>
      </c>
      <c r="S31" s="38">
        <v>0</v>
      </c>
      <c r="T31" s="37">
        <f>SUMPRODUCT(LTA!J31:AN31,LTA!J$101:AN$101,LTA!J$104:AN$104)</f>
        <v>36.769999999999996</v>
      </c>
      <c r="U31" s="37">
        <f>SUMPRODUCT(LTA!J31:AN31,LTA!J$102:AN$102,LTA!J$104:AN$104)</f>
        <v>115.89999999999999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-300</v>
      </c>
      <c r="AC31">
        <f t="shared" si="0"/>
        <v>11.576465716620669</v>
      </c>
      <c r="AD31">
        <f t="shared" si="1"/>
        <v>737.92274246556883</v>
      </c>
      <c r="AE31">
        <f>'IDT-1'!C31</f>
        <v>0</v>
      </c>
      <c r="AF31" s="24"/>
      <c r="AG31">
        <f t="shared" si="2"/>
        <v>737.92274246556883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5.9491499999999995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749.73996725712618</v>
      </c>
      <c r="P32" s="36">
        <v>68.039999999999992</v>
      </c>
      <c r="Q32" s="36">
        <v>22.05</v>
      </c>
      <c r="R32" s="38">
        <v>25.45</v>
      </c>
      <c r="S32" s="38">
        <v>0</v>
      </c>
      <c r="T32" s="37">
        <f>SUMPRODUCT(LTA!J32:AN32,LTA!J$101:AN$101,LTA!J$104:AN$104)</f>
        <v>43.39</v>
      </c>
      <c r="U32" s="37">
        <f>SUMPRODUCT(LTA!J32:AN32,LTA!J$102:AN$102,LTA!J$104:AN$104)</f>
        <v>116.08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11.755114214649248</v>
      </c>
      <c r="AD32">
        <f t="shared" si="1"/>
        <v>742.94400304247688</v>
      </c>
      <c r="AE32">
        <f>'IDT-1'!C32</f>
        <v>0</v>
      </c>
      <c r="AF32" s="24"/>
      <c r="AG32">
        <f t="shared" si="2"/>
        <v>742.94400304247688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6.0657999999999994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748.17023876486212</v>
      </c>
      <c r="P33" s="36">
        <v>67.47738793837577</v>
      </c>
      <c r="Q33" s="36">
        <v>22.05</v>
      </c>
      <c r="R33" s="38">
        <v>24.45</v>
      </c>
      <c r="S33" s="38">
        <v>0</v>
      </c>
      <c r="T33" s="37">
        <f>SUMPRODUCT(LTA!J33:AN33,LTA!J$101:AN$101,LTA!J$104:AN$104)</f>
        <v>51</v>
      </c>
      <c r="U33" s="37">
        <f>SUMPRODUCT(LTA!J33:AN33,LTA!J$102:AN$102,LTA!J$104:AN$104)</f>
        <v>116.24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12.003009779869922</v>
      </c>
      <c r="AD33">
        <f t="shared" si="1"/>
        <v>742.08041692336781</v>
      </c>
      <c r="AE33">
        <f>'IDT-1'!C33</f>
        <v>0</v>
      </c>
      <c r="AF33" s="24"/>
      <c r="AG33">
        <f t="shared" si="2"/>
        <v>742.08041692336781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-36</v>
      </c>
      <c r="AM33" s="34">
        <f>RTM_PXI!I33</f>
        <v>0</v>
      </c>
      <c r="AN33" s="34">
        <f>RTM_PXI!O33</f>
        <v>0</v>
      </c>
      <c r="AO33" s="148">
        <f>GDAM_IEX!I33</f>
        <v>9.6300000000000008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6.0657999999999994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729.09279054918329</v>
      </c>
      <c r="P34" s="36">
        <v>67.47738793837577</v>
      </c>
      <c r="Q34" s="36">
        <v>22.05</v>
      </c>
      <c r="R34" s="38">
        <v>24.45</v>
      </c>
      <c r="S34" s="38">
        <v>0</v>
      </c>
      <c r="T34" s="37">
        <f>SUMPRODUCT(LTA!J34:AN34,LTA!J$101:AN$101,LTA!J$104:AN$104)</f>
        <v>66.7</v>
      </c>
      <c r="U34" s="37">
        <f>SUMPRODUCT(LTA!J34:AN34,LTA!J$102:AN$102,LTA!J$104:AN$104)</f>
        <v>116.39999999999999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12.498039419779561</v>
      </c>
      <c r="AD34">
        <f t="shared" si="1"/>
        <v>734.23793906777951</v>
      </c>
      <c r="AE34">
        <f>'IDT-1'!C34</f>
        <v>0</v>
      </c>
      <c r="AF34" s="24"/>
      <c r="AG34">
        <f t="shared" si="2"/>
        <v>734.23793906777951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-69</v>
      </c>
      <c r="AM34" s="34">
        <f>RTM_PXI!I34</f>
        <v>0</v>
      </c>
      <c r="AN34" s="34">
        <f>RTM_PXI!O34</f>
        <v>0</v>
      </c>
      <c r="AO34" s="148">
        <f>GDAM_IEX!I34</f>
        <v>38.5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6.0657999999999994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720.82732463883303</v>
      </c>
      <c r="P35" s="36">
        <v>68.040000000000006</v>
      </c>
      <c r="Q35" s="36">
        <v>22.05</v>
      </c>
      <c r="R35" s="38">
        <v>24.45</v>
      </c>
      <c r="S35" s="38">
        <v>0</v>
      </c>
      <c r="T35" s="37">
        <f>SUMPRODUCT(LTA!J35:AN35,LTA!J$101:AN$101,LTA!J$104:AN$104)</f>
        <v>74.97</v>
      </c>
      <c r="U35" s="37">
        <f>SUMPRODUCT(LTA!J35:AN35,LTA!J$102:AN$102,LTA!J$104:AN$104)</f>
        <v>116.58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12.624863444223156</v>
      </c>
      <c r="AD35">
        <f t="shared" si="1"/>
        <v>711.04826119460995</v>
      </c>
      <c r="AE35">
        <f>'IDT-1'!C35</f>
        <v>0</v>
      </c>
      <c r="AF35" s="24"/>
      <c r="AG35">
        <f t="shared" si="2"/>
        <v>711.04826119460995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-88</v>
      </c>
      <c r="AM35" s="34">
        <f>RTM_PXI!I35</f>
        <v>0</v>
      </c>
      <c r="AN35" s="34">
        <f>RTM_PXI!O35</f>
        <v>0</v>
      </c>
      <c r="AO35" s="148">
        <f>GDAM_IEX!I35</f>
        <v>33.69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6.0657999999999994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711.93866396806186</v>
      </c>
      <c r="P36" s="36">
        <v>68.040000000000006</v>
      </c>
      <c r="Q36" s="36">
        <v>22.05</v>
      </c>
      <c r="R36" s="38">
        <v>24.45</v>
      </c>
      <c r="S36" s="38">
        <v>0</v>
      </c>
      <c r="T36" s="37">
        <f>SUMPRODUCT(LTA!J36:AN36,LTA!J$101:AN$101,LTA!J$104:AN$104)</f>
        <v>90.28</v>
      </c>
      <c r="U36" s="37">
        <f>SUMPRODUCT(LTA!J36:AN36,LTA!J$102:AN$102,LTA!J$104:AN$104)</f>
        <v>116.74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12.616281010038454</v>
      </c>
      <c r="AD36">
        <f t="shared" si="1"/>
        <v>706.01818295802332</v>
      </c>
      <c r="AE36">
        <f>'IDT-1'!C36</f>
        <v>0</v>
      </c>
      <c r="AF36" s="24"/>
      <c r="AG36">
        <f t="shared" si="2"/>
        <v>706.01818295802332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-90</v>
      </c>
      <c r="AM36" s="34">
        <f>RTM_PXI!I36</f>
        <v>0</v>
      </c>
      <c r="AN36" s="34">
        <f>RTM_PXI!O36</f>
        <v>0</v>
      </c>
      <c r="AO36" s="148">
        <f>GDAM_IEX!I36</f>
        <v>24.07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6.0657999999999994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703.82320351259523</v>
      </c>
      <c r="P37" s="36">
        <v>68.040000000000006</v>
      </c>
      <c r="Q37" s="36">
        <v>22.05</v>
      </c>
      <c r="R37" s="38">
        <v>24.45</v>
      </c>
      <c r="S37" s="38">
        <v>0</v>
      </c>
      <c r="T37" s="37">
        <f>SUMPRODUCT(LTA!J37:AN37,LTA!J$101:AN$101,LTA!J$104:AN$104)</f>
        <v>98.240000000000009</v>
      </c>
      <c r="U37" s="37">
        <f>SUMPRODUCT(LTA!J37:AN37,LTA!J$102:AN$102,LTA!J$104:AN$104)</f>
        <v>117.24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12.36234061861431</v>
      </c>
      <c r="AD37">
        <f t="shared" si="1"/>
        <v>708.17666289398073</v>
      </c>
      <c r="AE37">
        <f>'IDT-1'!C37</f>
        <v>0</v>
      </c>
      <c r="AF37" s="24"/>
      <c r="AG37">
        <f t="shared" si="2"/>
        <v>708.17666289398073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-74</v>
      </c>
      <c r="AM37" s="34">
        <f>RTM_PXI!I37</f>
        <v>0</v>
      </c>
      <c r="AN37" s="34">
        <f>RTM_PXI!O37</f>
        <v>0</v>
      </c>
      <c r="AO37" s="148">
        <f>GDAM_IEX!I37</f>
        <v>9.6300000000000008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6.0657999999999994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699.51957277214888</v>
      </c>
      <c r="P38" s="36">
        <v>68.040000000000006</v>
      </c>
      <c r="Q38" s="36">
        <v>22.05</v>
      </c>
      <c r="R38" s="38">
        <v>24.45</v>
      </c>
      <c r="S38" s="38">
        <v>0</v>
      </c>
      <c r="T38" s="37">
        <f>SUMPRODUCT(LTA!J38:AN38,LTA!J$101:AN$101,LTA!J$104:AN$104)</f>
        <v>114.37</v>
      </c>
      <c r="U38" s="37">
        <f>SUMPRODUCT(LTA!J38:AN38,LTA!J$102:AN$102,LTA!J$104:AN$104)</f>
        <v>118.08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12.489500013093227</v>
      </c>
      <c r="AD38">
        <f t="shared" si="1"/>
        <v>699.08587275905552</v>
      </c>
      <c r="AE38">
        <f>'IDT-1'!C38</f>
        <v>0</v>
      </c>
      <c r="AF38" s="24"/>
      <c r="AG38">
        <f t="shared" si="2"/>
        <v>699.08587275905552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-86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6.0657999999999994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648.73634249517443</v>
      </c>
      <c r="P39" s="36">
        <v>68.040000000000006</v>
      </c>
      <c r="Q39" s="36">
        <v>22.05</v>
      </c>
      <c r="R39" s="38">
        <v>24.45</v>
      </c>
      <c r="S39" s="38">
        <v>0</v>
      </c>
      <c r="T39" s="37">
        <f>SUMPRODUCT(LTA!J39:AN39,LTA!J$101:AN$101,LTA!J$104:AN$104)</f>
        <v>103.69</v>
      </c>
      <c r="U39" s="37">
        <f>SUMPRODUCT(LTA!J39:AN39,LTA!J$102:AN$102,LTA!J$104:AN$104)</f>
        <v>110.53999999999999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11.350776468923966</v>
      </c>
      <c r="AD39">
        <f t="shared" si="1"/>
        <v>697.22136602625039</v>
      </c>
      <c r="AE39">
        <f>'IDT-1'!C39</f>
        <v>0</v>
      </c>
      <c r="AF39" s="24"/>
      <c r="AG39">
        <f t="shared" si="2"/>
        <v>697.22136602625039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6.0657999999999994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648.73634249517443</v>
      </c>
      <c r="P40" s="36">
        <v>68.040000000000006</v>
      </c>
      <c r="Q40" s="36">
        <v>22.05</v>
      </c>
      <c r="R40" s="38">
        <v>24.45</v>
      </c>
      <c r="S40" s="38">
        <v>0</v>
      </c>
      <c r="T40" s="37">
        <f>SUMPRODUCT(LTA!J40:AN40,LTA!J$101:AN$101,LTA!J$104:AN$104)</f>
        <v>117.46000000000001</v>
      </c>
      <c r="U40" s="37">
        <f>SUMPRODUCT(LTA!J40:AN40,LTA!J$102:AN$102,LTA!J$104:AN$104)</f>
        <v>110.83999999999999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11.545204888447966</v>
      </c>
      <c r="AD40">
        <f t="shared" si="1"/>
        <v>702.09693760672633</v>
      </c>
      <c r="AE40">
        <f>'IDT-1'!C40</f>
        <v>0</v>
      </c>
      <c r="AF40" s="24"/>
      <c r="AG40">
        <f t="shared" si="2"/>
        <v>702.09693760672633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-29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6.0657999999999994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643.39135236807545</v>
      </c>
      <c r="P41" s="36">
        <v>68.040000000000006</v>
      </c>
      <c r="Q41" s="36">
        <v>22.05</v>
      </c>
      <c r="R41" s="38">
        <v>24.45</v>
      </c>
      <c r="S41" s="38">
        <v>0</v>
      </c>
      <c r="T41" s="37">
        <f>SUMPRODUCT(LTA!J41:AN41,LTA!J$101:AN$101,LTA!J$104:AN$104)</f>
        <v>145.88999999999999</v>
      </c>
      <c r="U41" s="37">
        <f>SUMPRODUCT(LTA!J41:AN41,LTA!J$102:AN$102,LTA!J$104:AN$104)</f>
        <v>111.14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11.580686974607444</v>
      </c>
      <c r="AD41">
        <f t="shared" si="1"/>
        <v>744.44646539346786</v>
      </c>
      <c r="AE41">
        <f>'IDT-1'!C41</f>
        <v>0</v>
      </c>
      <c r="AF41" s="24"/>
      <c r="AG41">
        <f t="shared" si="2"/>
        <v>744.44646539346786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6.0657999999999994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654.26807066059882</v>
      </c>
      <c r="P42" s="36">
        <v>68.040000000000006</v>
      </c>
      <c r="Q42" s="36">
        <v>22.05</v>
      </c>
      <c r="R42" s="38">
        <v>24.449999999999996</v>
      </c>
      <c r="S42" s="38">
        <v>0</v>
      </c>
      <c r="T42" s="37">
        <f>SUMPRODUCT(LTA!J42:AN42,LTA!J$101:AN$101,LTA!J$104:AN$104)</f>
        <v>165.07</v>
      </c>
      <c r="U42" s="37">
        <f>SUMPRODUCT(LTA!J42:AN42,LTA!J$102:AN$102,LTA!J$104:AN$104)</f>
        <v>111.58999999999999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12.006366562762421</v>
      </c>
      <c r="AD42">
        <f t="shared" si="1"/>
        <v>754.5275040978363</v>
      </c>
      <c r="AE42">
        <f>'IDT-1'!C42</f>
        <v>0</v>
      </c>
      <c r="AF42" s="24"/>
      <c r="AG42">
        <f t="shared" si="2"/>
        <v>754.5275040978363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6.0657999999999994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652.05647092858783</v>
      </c>
      <c r="P43" s="36">
        <v>68.040000000000006</v>
      </c>
      <c r="Q43" s="36">
        <v>22.05</v>
      </c>
      <c r="R43" s="38">
        <v>24.449999999999996</v>
      </c>
      <c r="S43" s="38">
        <v>0</v>
      </c>
      <c r="T43" s="37">
        <f>SUMPRODUCT(LTA!J43:AN43,LTA!J$101:AN$101,LTA!J$104:AN$104)</f>
        <v>189.07999999999998</v>
      </c>
      <c r="U43" s="37">
        <f>SUMPRODUCT(LTA!J43:AN43,LTA!J$102:AN$102,LTA!J$104:AN$104)</f>
        <v>111.89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11.937858393266856</v>
      </c>
      <c r="AD43">
        <f t="shared" si="1"/>
        <v>806.69441253532091</v>
      </c>
      <c r="AE43">
        <f>'IDT-1'!C43</f>
        <v>0</v>
      </c>
      <c r="AF43" s="24"/>
      <c r="AG43">
        <f t="shared" si="2"/>
        <v>806.69441253532091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6.0657999999999994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635.59637353664402</v>
      </c>
      <c r="P44" s="36">
        <v>68.040000000000006</v>
      </c>
      <c r="Q44" s="36">
        <v>22.05</v>
      </c>
      <c r="R44" s="38">
        <v>24.449999999999996</v>
      </c>
      <c r="S44" s="38">
        <v>0</v>
      </c>
      <c r="T44" s="37">
        <f>SUMPRODUCT(LTA!J44:AN44,LTA!J$101:AN$101,LTA!J$104:AN$104)</f>
        <v>204.27999999999997</v>
      </c>
      <c r="U44" s="37">
        <f>SUMPRODUCT(LTA!J44:AN44,LTA!J$102:AN$102,LTA!J$104:AN$104)</f>
        <v>112.03999999999999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11.928533575174528</v>
      </c>
      <c r="AD44">
        <f t="shared" si="1"/>
        <v>805.59363996146942</v>
      </c>
      <c r="AE44">
        <f>'IDT-1'!C44</f>
        <v>0</v>
      </c>
      <c r="AF44" s="24"/>
      <c r="AG44">
        <f t="shared" si="2"/>
        <v>805.59363996146942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6.0657999999999994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636.91205519632285</v>
      </c>
      <c r="P45" s="36">
        <v>68.040000000000006</v>
      </c>
      <c r="Q45" s="36">
        <v>22.05</v>
      </c>
      <c r="R45" s="38">
        <v>24.449999999999996</v>
      </c>
      <c r="S45" s="38">
        <v>0</v>
      </c>
      <c r="T45" s="37">
        <f>SUMPRODUCT(LTA!J45:AN45,LTA!J$101:AN$101,LTA!J$104:AN$104)</f>
        <v>197.74</v>
      </c>
      <c r="U45" s="37">
        <f>SUMPRODUCT(LTA!J45:AN45,LTA!J$102:AN$102,LTA!J$104:AN$104)</f>
        <v>106.58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11.889612247465164</v>
      </c>
      <c r="AD45">
        <f t="shared" si="1"/>
        <v>788.94824294885768</v>
      </c>
      <c r="AE45">
        <f>'IDT-1'!C45</f>
        <v>0</v>
      </c>
      <c r="AF45" s="24"/>
      <c r="AG45">
        <f t="shared" si="2"/>
        <v>788.94824294885768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6.0657999999999994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636.91205519632285</v>
      </c>
      <c r="P46" s="36">
        <v>68.040000000000006</v>
      </c>
      <c r="Q46" s="36">
        <v>22.05</v>
      </c>
      <c r="R46" s="38">
        <v>24.449999999999996</v>
      </c>
      <c r="S46" s="38">
        <v>0</v>
      </c>
      <c r="T46" s="37">
        <f>SUMPRODUCT(LTA!J46:AN46,LTA!J$101:AN$101,LTA!J$104:AN$104)</f>
        <v>200.45999999999998</v>
      </c>
      <c r="U46" s="37">
        <f>SUMPRODUCT(LTA!J46:AN46,LTA!J$102:AN$102,LTA!J$104:AN$104)</f>
        <v>106.39999999999999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11.9617751938145</v>
      </c>
      <c r="AD46">
        <f t="shared" si="1"/>
        <v>785.41608000250835</v>
      </c>
      <c r="AE46">
        <f>'IDT-1'!C46</f>
        <v>0</v>
      </c>
      <c r="AF46" s="24"/>
      <c r="AG46">
        <f t="shared" si="2"/>
        <v>785.41608000250835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-12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6.0657999999999994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44.99797852746957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644.92894676703077</v>
      </c>
      <c r="P47" s="36">
        <v>68.040000000000006</v>
      </c>
      <c r="Q47" s="36">
        <v>22.05</v>
      </c>
      <c r="R47" s="38">
        <v>24.449999999999996</v>
      </c>
      <c r="S47" s="38">
        <v>0</v>
      </c>
      <c r="T47" s="37">
        <f>SUMPRODUCT(LTA!J47:AN47,LTA!J$101:AN$101,LTA!J$104:AN$104)</f>
        <v>209.72</v>
      </c>
      <c r="U47" s="37">
        <f>SUMPRODUCT(LTA!J47:AN47,LTA!J$102:AN$102,LTA!J$104:AN$104)</f>
        <v>108.89999999999999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12.026230209940524</v>
      </c>
      <c r="AD47">
        <f t="shared" si="1"/>
        <v>817.12649508455991</v>
      </c>
      <c r="AE47">
        <f>'IDT-1'!C47</f>
        <v>0</v>
      </c>
      <c r="AF47" s="24"/>
      <c r="AG47">
        <f t="shared" si="2"/>
        <v>817.12649508455991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6.0657999999999994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44.99797852746957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641.08087003769651</v>
      </c>
      <c r="P48" s="36">
        <v>68.040000000000006</v>
      </c>
      <c r="Q48" s="36">
        <v>22.05</v>
      </c>
      <c r="R48" s="38">
        <v>24.449999999999996</v>
      </c>
      <c r="S48" s="38">
        <v>0</v>
      </c>
      <c r="T48" s="37">
        <f>SUMPRODUCT(LTA!J48:AN48,LTA!J$101:AN$101,LTA!J$104:AN$104)</f>
        <v>212.26999999999998</v>
      </c>
      <c r="U48" s="37">
        <f>SUMPRODUCT(LTA!J48:AN48,LTA!J$102:AN$102,LTA!J$104:AN$104)</f>
        <v>109.08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12.016838365414113</v>
      </c>
      <c r="AD48">
        <f t="shared" si="1"/>
        <v>816.01781019975192</v>
      </c>
      <c r="AE48">
        <f>'IDT-1'!C48</f>
        <v>0</v>
      </c>
      <c r="AF48" s="24"/>
      <c r="AG48">
        <f t="shared" si="2"/>
        <v>816.01781019975192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6.0657999999999994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636.56569407526445</v>
      </c>
      <c r="P49" s="36">
        <v>68.040000000000006</v>
      </c>
      <c r="Q49" s="36">
        <v>11.12</v>
      </c>
      <c r="R49" s="38">
        <v>24.449999999999996</v>
      </c>
      <c r="S49" s="38">
        <v>0</v>
      </c>
      <c r="T49" s="37">
        <f>SUMPRODUCT(LTA!J49:AN49,LTA!J$101:AN$101,LTA!J$104:AN$104)</f>
        <v>217.61</v>
      </c>
      <c r="U49" s="37">
        <f>SUMPRODUCT(LTA!J49:AN49,LTA!J$102:AN$102,LTA!J$104:AN$104)</f>
        <v>108.24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12.118951022196722</v>
      </c>
      <c r="AD49">
        <f t="shared" si="1"/>
        <v>787.90254305306769</v>
      </c>
      <c r="AE49">
        <f>'IDT-1'!C49</f>
        <v>0</v>
      </c>
      <c r="AF49" s="24"/>
      <c r="AG49">
        <f t="shared" si="2"/>
        <v>787.90254305306769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6.0657999999999994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631.94509330598191</v>
      </c>
      <c r="P50" s="36">
        <v>68.040000000000006</v>
      </c>
      <c r="Q50" s="36">
        <v>11.12</v>
      </c>
      <c r="R50" s="38">
        <v>24.449999999999996</v>
      </c>
      <c r="S50" s="38">
        <v>0</v>
      </c>
      <c r="T50" s="37">
        <f>SUMPRODUCT(LTA!J50:AN50,LTA!J$101:AN$101,LTA!J$104:AN$104)</f>
        <v>219.26999999999998</v>
      </c>
      <c r="U50" s="37">
        <f>SUMPRODUCT(LTA!J50:AN50,LTA!J$102:AN$102,LTA!J$104:AN$104)</f>
        <v>108.39999999999999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12.095425975734749</v>
      </c>
      <c r="AD50">
        <f t="shared" si="1"/>
        <v>785.12546733024715</v>
      </c>
      <c r="AE50">
        <f>'IDT-1'!C50</f>
        <v>0</v>
      </c>
      <c r="AF50" s="24"/>
      <c r="AG50">
        <f t="shared" si="2"/>
        <v>785.12546733024715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6.2057799999999999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630.43919806520671</v>
      </c>
      <c r="P51" s="36">
        <v>68.040000000000006</v>
      </c>
      <c r="Q51" s="36">
        <v>11.12</v>
      </c>
      <c r="R51" s="38">
        <v>24.449999999999996</v>
      </c>
      <c r="S51" s="38">
        <v>0</v>
      </c>
      <c r="T51" s="37">
        <f>SUMPRODUCT(LTA!J51:AN51,LTA!J$101:AN$101,LTA!J$104:AN$104)</f>
        <v>219.94</v>
      </c>
      <c r="U51" s="37">
        <f>SUMPRODUCT(LTA!J51:AN51,LTA!J$102:AN$102,LTA!J$104:AN$104)</f>
        <v>92.23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11.784329133214456</v>
      </c>
      <c r="AD51">
        <f t="shared" si="1"/>
        <v>788.57064893199231</v>
      </c>
      <c r="AE51">
        <f>'IDT-1'!C51</f>
        <v>0</v>
      </c>
      <c r="AF51" s="24"/>
      <c r="AG51">
        <f t="shared" si="2"/>
        <v>788.57064893199231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6.2057799999999999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625.12110838562558</v>
      </c>
      <c r="P52" s="36">
        <v>68.040000000000006</v>
      </c>
      <c r="Q52" s="36">
        <v>11.12</v>
      </c>
      <c r="R52" s="38">
        <v>24.449999999999996</v>
      </c>
      <c r="S52" s="38">
        <v>0</v>
      </c>
      <c r="T52" s="37">
        <f>SUMPRODUCT(LTA!J52:AN52,LTA!J$101:AN$101,LTA!J$104:AN$104)</f>
        <v>220.44</v>
      </c>
      <c r="U52" s="37">
        <f>SUMPRODUCT(LTA!J52:AN52,LTA!J$102:AN$102,LTA!J$104:AN$104)</f>
        <v>87.92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11.707653179905975</v>
      </c>
      <c r="AD52">
        <f t="shared" si="1"/>
        <v>779.51923520571972</v>
      </c>
      <c r="AE52">
        <f>'IDT-1'!C52</f>
        <v>0</v>
      </c>
      <c r="AF52" s="24"/>
      <c r="AG52">
        <f t="shared" si="2"/>
        <v>779.51923520571972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6.2057799999999999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623.76107975469563</v>
      </c>
      <c r="P53" s="36">
        <v>68.040000000000006</v>
      </c>
      <c r="Q53" s="36">
        <v>11.12</v>
      </c>
      <c r="R53" s="38">
        <v>24.449999999999996</v>
      </c>
      <c r="S53" s="38">
        <v>0</v>
      </c>
      <c r="T53" s="37">
        <f>SUMPRODUCT(LTA!J53:AN53,LTA!J$101:AN$101,LTA!J$104:AN$104)</f>
        <v>231.46</v>
      </c>
      <c r="U53" s="37">
        <f>SUMPRODUCT(LTA!J53:AN53,LTA!J$102:AN$102,LTA!J$104:AN$104)</f>
        <v>79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11.781638201205274</v>
      </c>
      <c r="AD53">
        <f t="shared" si="1"/>
        <v>772.18522155349035</v>
      </c>
      <c r="AE53">
        <f>'IDT-1'!C53</f>
        <v>0</v>
      </c>
      <c r="AF53" s="24"/>
      <c r="AG53">
        <f t="shared" si="2"/>
        <v>772.18522155349035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-8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6.2057799999999999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622.97216102324364</v>
      </c>
      <c r="P54" s="36">
        <v>68.040000000000006</v>
      </c>
      <c r="Q54" s="36">
        <v>11.12</v>
      </c>
      <c r="R54" s="38">
        <v>24.449999999999996</v>
      </c>
      <c r="S54" s="38">
        <v>0</v>
      </c>
      <c r="T54" s="37">
        <f>SUMPRODUCT(LTA!J54:AN54,LTA!J$101:AN$101,LTA!J$104:AN$104)</f>
        <v>232.19</v>
      </c>
      <c r="U54" s="37">
        <f>SUMPRODUCT(LTA!J54:AN54,LTA!J$102:AN$102,LTA!J$104:AN$104)</f>
        <v>60.620000000000005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-300</v>
      </c>
      <c r="AC54">
        <f t="shared" si="0"/>
        <v>11.558982022061967</v>
      </c>
      <c r="AD54">
        <f t="shared" si="1"/>
        <v>761.96895900118182</v>
      </c>
      <c r="AE54">
        <f>'IDT-1'!C54</f>
        <v>0</v>
      </c>
      <c r="AF54" s="24"/>
      <c r="AG54">
        <f t="shared" si="2"/>
        <v>761.96895900118182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6.2057799999999999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634.29866592558574</v>
      </c>
      <c r="P55" s="36">
        <v>41.39</v>
      </c>
      <c r="Q55" s="36">
        <v>11.12</v>
      </c>
      <c r="R55" s="38">
        <v>24.449999999999996</v>
      </c>
      <c r="S55" s="38">
        <v>0</v>
      </c>
      <c r="T55" s="37">
        <f>SUMPRODUCT(LTA!J55:AN55,LTA!J$101:AN$101,LTA!J$104:AN$104)</f>
        <v>233.25</v>
      </c>
      <c r="U55" s="37">
        <f>SUMPRODUCT(LTA!J55:AN55,LTA!J$102:AN$102,LTA!J$104:AN$104)</f>
        <v>60.96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-300</v>
      </c>
      <c r="AC55">
        <f t="shared" si="0"/>
        <v>11.569092029114975</v>
      </c>
      <c r="AD55">
        <f t="shared" si="1"/>
        <v>733.03535389647072</v>
      </c>
      <c r="AE55">
        <f>'IDT-1'!C55</f>
        <v>0</v>
      </c>
      <c r="AF55" s="24"/>
      <c r="AG55">
        <f t="shared" si="2"/>
        <v>733.03535389647072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6.2057799999999999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603.99775413723023</v>
      </c>
      <c r="P56" s="36">
        <v>33.352010489510491</v>
      </c>
      <c r="Q56" s="36">
        <v>11.12</v>
      </c>
      <c r="R56" s="38">
        <v>24.449999999999996</v>
      </c>
      <c r="S56" s="38">
        <v>0</v>
      </c>
      <c r="T56" s="37">
        <f>SUMPRODUCT(LTA!J56:AN56,LTA!J$101:AN$101,LTA!J$104:AN$104)</f>
        <v>234.5</v>
      </c>
      <c r="U56" s="37">
        <f>SUMPRODUCT(LTA!J56:AN56,LTA!J$102:AN$102,LTA!J$104:AN$104)</f>
        <v>61.46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-300</v>
      </c>
      <c r="AC56">
        <f t="shared" si="0"/>
        <v>11.134677892331341</v>
      </c>
      <c r="AD56">
        <f t="shared" si="1"/>
        <v>711.88086673440944</v>
      </c>
      <c r="AE56">
        <f>'IDT-1'!C56</f>
        <v>0</v>
      </c>
      <c r="AF56" s="24"/>
      <c r="AG56">
        <f t="shared" si="2"/>
        <v>711.88086673440944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6.2057799999999999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599.08788659581023</v>
      </c>
      <c r="P57" s="36">
        <v>35.617881905214958</v>
      </c>
      <c r="Q57" s="36">
        <v>11.12</v>
      </c>
      <c r="R57" s="38">
        <v>24.449999999999996</v>
      </c>
      <c r="S57" s="38">
        <v>0</v>
      </c>
      <c r="T57" s="37">
        <f>SUMPRODUCT(LTA!J57:AN57,LTA!J$101:AN$101,LTA!J$104:AN$104)</f>
        <v>226.38</v>
      </c>
      <c r="U57" s="37">
        <f>SUMPRODUCT(LTA!J57:AN57,LTA!J$102:AN$102,LTA!J$104:AN$104)</f>
        <v>61.96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-300</v>
      </c>
      <c r="AC57">
        <f t="shared" si="0"/>
        <v>11.048460324875331</v>
      </c>
      <c r="AD57">
        <f t="shared" si="1"/>
        <v>701.70308817614989</v>
      </c>
      <c r="AE57">
        <f>'IDT-1'!C57</f>
        <v>0</v>
      </c>
      <c r="AF57" s="24"/>
      <c r="AG57">
        <f t="shared" si="2"/>
        <v>701.70308817614989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6.2057799999999999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599.08773828040887</v>
      </c>
      <c r="P58" s="36">
        <v>35.617881905214958</v>
      </c>
      <c r="Q58" s="36">
        <v>11.12</v>
      </c>
      <c r="R58" s="38">
        <v>24.449999999999996</v>
      </c>
      <c r="S58" s="38">
        <v>0</v>
      </c>
      <c r="T58" s="37">
        <f>SUMPRODUCT(LTA!J58:AN58,LTA!J$101:AN$101,LTA!J$104:AN$104)</f>
        <v>226.63</v>
      </c>
      <c r="U58" s="37">
        <f>SUMPRODUCT(LTA!J58:AN58,LTA!J$102:AN$102,LTA!J$104:AN$104)</f>
        <v>61.96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-300</v>
      </c>
      <c r="AC58">
        <f t="shared" si="0"/>
        <v>11.050559079025959</v>
      </c>
      <c r="AD58">
        <f t="shared" si="1"/>
        <v>701.95084110659786</v>
      </c>
      <c r="AE58">
        <f>'IDT-1'!C58</f>
        <v>0</v>
      </c>
      <c r="AF58" s="24"/>
      <c r="AG58">
        <f t="shared" si="2"/>
        <v>701.95084110659786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6.2057799999999999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599.08270428747494</v>
      </c>
      <c r="P59" s="36">
        <v>35.617881905214958</v>
      </c>
      <c r="Q59" s="36">
        <v>11.12</v>
      </c>
      <c r="R59" s="38">
        <v>24.449999999999996</v>
      </c>
      <c r="S59" s="38">
        <v>0</v>
      </c>
      <c r="T59" s="37">
        <f>SUMPRODUCT(LTA!J59:AN59,LTA!J$101:AN$101,LTA!J$104:AN$104)</f>
        <v>227.43</v>
      </c>
      <c r="U59" s="37">
        <f>SUMPRODUCT(LTA!J59:AN59,LTA!J$102:AN$102,LTA!J$104:AN$104)</f>
        <v>62.120000000000005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-300</v>
      </c>
      <c r="AC59">
        <f t="shared" si="0"/>
        <v>11.058580793485314</v>
      </c>
      <c r="AD59">
        <f t="shared" si="1"/>
        <v>702.89778539920451</v>
      </c>
      <c r="AE59">
        <f>'IDT-1'!C59</f>
        <v>0</v>
      </c>
      <c r="AF59" s="24"/>
      <c r="AG59">
        <f t="shared" si="2"/>
        <v>702.89778539920451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6.2057799999999999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615.90037767941135</v>
      </c>
      <c r="P60" s="36">
        <v>35.617881905214958</v>
      </c>
      <c r="Q60" s="36">
        <v>11.12</v>
      </c>
      <c r="R60" s="38">
        <v>24.449999999999996</v>
      </c>
      <c r="S60" s="38">
        <v>0</v>
      </c>
      <c r="T60" s="37">
        <f>SUMPRODUCT(LTA!J60:AN60,LTA!J$101:AN$101,LTA!J$104:AN$104)</f>
        <v>222.98000000000002</v>
      </c>
      <c r="U60" s="37">
        <f>SUMPRODUCT(LTA!J60:AN60,LTA!J$102:AN$102,LTA!J$104:AN$104)</f>
        <v>62.120000000000005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-300</v>
      </c>
      <c r="AC60">
        <f t="shared" si="0"/>
        <v>11.314950089025585</v>
      </c>
      <c r="AD60">
        <f t="shared" si="1"/>
        <v>697.00908949560085</v>
      </c>
      <c r="AE60">
        <f>'IDT-1'!C60</f>
        <v>0</v>
      </c>
      <c r="AF60" s="24"/>
      <c r="AG60">
        <f t="shared" si="2"/>
        <v>697.00908949560085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-18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6.2057799999999999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615.90037767941135</v>
      </c>
      <c r="P61" s="36">
        <v>35.619999999999997</v>
      </c>
      <c r="Q61" s="36">
        <v>11.12</v>
      </c>
      <c r="R61" s="38">
        <v>24.449999999999996</v>
      </c>
      <c r="S61" s="38">
        <v>0</v>
      </c>
      <c r="T61" s="37">
        <f>SUMPRODUCT(LTA!J61:AN61,LTA!J$101:AN$101,LTA!J$104:AN$104)</f>
        <v>221.5</v>
      </c>
      <c r="U61" s="37">
        <f>SUMPRODUCT(LTA!J61:AN61,LTA!J$102:AN$102,LTA!J$104:AN$104)</f>
        <v>62.3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-300</v>
      </c>
      <c r="AC61">
        <f t="shared" si="0"/>
        <v>11.558182612768451</v>
      </c>
      <c r="AD61">
        <f t="shared" si="1"/>
        <v>665.46797506664302</v>
      </c>
      <c r="AE61">
        <f>'IDT-1'!C61</f>
        <v>0</v>
      </c>
      <c r="AF61" s="24"/>
      <c r="AG61">
        <f t="shared" si="2"/>
        <v>665.46797506664302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6.2057799999999999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615.89979985958212</v>
      </c>
      <c r="P62" s="36">
        <v>35.619999999999997</v>
      </c>
      <c r="Q62" s="36">
        <v>11.12</v>
      </c>
      <c r="R62" s="38">
        <v>24.449999999999996</v>
      </c>
      <c r="S62" s="38">
        <v>0</v>
      </c>
      <c r="T62" s="37">
        <f>SUMPRODUCT(LTA!J62:AN62,LTA!J$101:AN$101,LTA!J$104:AN$104)</f>
        <v>220.83</v>
      </c>
      <c r="U62" s="37">
        <f>SUMPRODUCT(LTA!J62:AN62,LTA!J$102:AN$102,LTA!J$104:AN$104)</f>
        <v>62.46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-300</v>
      </c>
      <c r="AC62">
        <f t="shared" si="0"/>
        <v>11.587778389981441</v>
      </c>
      <c r="AD62">
        <f t="shared" si="1"/>
        <v>660.92780146960081</v>
      </c>
      <c r="AE62">
        <f>'IDT-1'!C62</f>
        <v>0</v>
      </c>
      <c r="AF62" s="24"/>
      <c r="AG62">
        <f t="shared" si="2"/>
        <v>660.92780146960081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-52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6.2057799999999999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614.30546167158218</v>
      </c>
      <c r="P63" s="36">
        <v>35.619999999999997</v>
      </c>
      <c r="Q63" s="36">
        <v>11.12</v>
      </c>
      <c r="R63" s="38">
        <v>24.449999999999996</v>
      </c>
      <c r="S63" s="38">
        <v>0</v>
      </c>
      <c r="T63" s="37">
        <f>SUMPRODUCT(LTA!J63:AN63,LTA!J$101:AN$101,LTA!J$104:AN$104)</f>
        <v>205.64999999999998</v>
      </c>
      <c r="U63" s="37">
        <f>SUMPRODUCT(LTA!J63:AN63,LTA!J$102:AN$102,LTA!J$104:AN$104)</f>
        <v>60.120000000000005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-300</v>
      </c>
      <c r="AC63">
        <f t="shared" si="0"/>
        <v>11.401804476027575</v>
      </c>
      <c r="AD63">
        <f t="shared" si="1"/>
        <v>644.99943719555461</v>
      </c>
      <c r="AE63">
        <f>'IDT-1'!C63</f>
        <v>0</v>
      </c>
      <c r="AF63" s="24"/>
      <c r="AG63">
        <f t="shared" si="2"/>
        <v>644.99943719555461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-49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6.2057799999999999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614.30603949141141</v>
      </c>
      <c r="P64" s="36">
        <v>35.619999999999997</v>
      </c>
      <c r="Q64" s="36">
        <v>11.12</v>
      </c>
      <c r="R64" s="38">
        <v>24.449999999999996</v>
      </c>
      <c r="S64" s="38">
        <v>0</v>
      </c>
      <c r="T64" s="37">
        <f>SUMPRODUCT(LTA!J64:AN64,LTA!J$101:AN$101,LTA!J$104:AN$104)</f>
        <v>198.36</v>
      </c>
      <c r="U64" s="37">
        <f>SUMPRODUCT(LTA!J64:AN64,LTA!J$102:AN$102,LTA!J$104:AN$104)</f>
        <v>60.120000000000005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-300</v>
      </c>
      <c r="AC64">
        <f t="shared" si="0"/>
        <v>11.33210217198925</v>
      </c>
      <c r="AD64">
        <f t="shared" si="1"/>
        <v>638.77971731942216</v>
      </c>
      <c r="AE64">
        <f>'IDT-1'!C64</f>
        <v>0</v>
      </c>
      <c r="AF64" s="24"/>
      <c r="AG64">
        <f t="shared" si="2"/>
        <v>638.77971731942216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-48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6.2057799999999999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621.65239642271536</v>
      </c>
      <c r="P65" s="36">
        <v>35.619999999999997</v>
      </c>
      <c r="Q65" s="36">
        <v>11.12</v>
      </c>
      <c r="R65" s="38">
        <v>24.449999999999996</v>
      </c>
      <c r="S65" s="38">
        <v>0</v>
      </c>
      <c r="T65" s="37">
        <f>SUMPRODUCT(LTA!J65:AN65,LTA!J$101:AN$101,LTA!J$104:AN$104)</f>
        <v>183.54000000000002</v>
      </c>
      <c r="U65" s="37">
        <f>SUMPRODUCT(LTA!J65:AN65,LTA!J$102:AN$102,LTA!J$104:AN$104)</f>
        <v>60.120000000000005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-300</v>
      </c>
      <c r="AC65">
        <f t="shared" si="0"/>
        <v>11.074486942539755</v>
      </c>
      <c r="AD65">
        <f t="shared" si="1"/>
        <v>654.56368948017564</v>
      </c>
      <c r="AE65">
        <f>'IDT-1'!C65</f>
        <v>0</v>
      </c>
      <c r="AF65" s="24"/>
      <c r="AG65">
        <f t="shared" si="2"/>
        <v>654.56368948017564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6.2057799999999999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621.97114163078663</v>
      </c>
      <c r="P66" s="36">
        <v>35.619999999999997</v>
      </c>
      <c r="Q66" s="36">
        <v>11.12</v>
      </c>
      <c r="R66" s="38">
        <v>24.449999999999996</v>
      </c>
      <c r="S66" s="38">
        <v>0</v>
      </c>
      <c r="T66" s="37">
        <f>SUMPRODUCT(LTA!J66:AN66,LTA!J$101:AN$101,LTA!J$104:AN$104)</f>
        <v>172.17000000000002</v>
      </c>
      <c r="U66" s="37">
        <f>SUMPRODUCT(LTA!J66:AN66,LTA!J$102:AN$102,LTA!J$104:AN$104)</f>
        <v>60.120000000000005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-300</v>
      </c>
      <c r="AC66">
        <f t="shared" si="0"/>
        <v>10.93082945593822</v>
      </c>
      <c r="AD66">
        <f t="shared" si="1"/>
        <v>649.65609217484837</v>
      </c>
      <c r="AE66">
        <f>'IDT-1'!C66</f>
        <v>0</v>
      </c>
      <c r="AF66" s="24"/>
      <c r="AG66">
        <f t="shared" si="2"/>
        <v>649.65609217484837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6.2057799999999999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621.97032566433711</v>
      </c>
      <c r="P67" s="36">
        <v>35.619999999999997</v>
      </c>
      <c r="Q67" s="36">
        <v>11.12</v>
      </c>
      <c r="R67" s="38">
        <v>24.449999999999996</v>
      </c>
      <c r="S67" s="38">
        <v>0</v>
      </c>
      <c r="T67" s="37">
        <f>SUMPRODUCT(LTA!J67:AN67,LTA!J$101:AN$101,LTA!J$104:AN$104)</f>
        <v>158.44</v>
      </c>
      <c r="U67" s="37">
        <f>SUMPRODUCT(LTA!J67:AN67,LTA!J$102:AN$102,LTA!J$104:AN$104)</f>
        <v>60.120000000000005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-300</v>
      </c>
      <c r="AC67">
        <f t="shared" si="0"/>
        <v>10.654538605047151</v>
      </c>
      <c r="AD67">
        <f t="shared" si="1"/>
        <v>655.20156705929003</v>
      </c>
      <c r="AE67">
        <f>'IDT-1'!C67</f>
        <v>0</v>
      </c>
      <c r="AF67" s="24"/>
      <c r="AG67">
        <f t="shared" si="2"/>
        <v>655.20156705929003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6.2057799999999999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617.05574800446675</v>
      </c>
      <c r="P68" s="36">
        <v>53.910000000000004</v>
      </c>
      <c r="Q68" s="36">
        <v>11.12</v>
      </c>
      <c r="R68" s="38">
        <v>24.449999999999996</v>
      </c>
      <c r="S68" s="38">
        <v>0</v>
      </c>
      <c r="T68" s="37">
        <f>SUMPRODUCT(LTA!J68:AN68,LTA!J$101:AN$101,LTA!J$104:AN$104)</f>
        <v>141.19999999999999</v>
      </c>
      <c r="U68" s="37">
        <f>SUMPRODUCT(LTA!J68:AN68,LTA!J$102:AN$102,LTA!J$104:AN$104)</f>
        <v>61.120000000000005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10.630476152704238</v>
      </c>
      <c r="AD68">
        <f t="shared" ref="AD68:AD98" si="4">SUM(B68:AB68,AI68:AV68)-AC68</f>
        <v>652.36105185176245</v>
      </c>
      <c r="AE68">
        <f>'IDT-1'!C68</f>
        <v>0</v>
      </c>
      <c r="AF68" s="24"/>
      <c r="AG68">
        <f t="shared" ref="AG68:AG98" si="5">SUM(AD68:AF68)</f>
        <v>652.36105185176245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6.2057799999999999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648.46308751260733</v>
      </c>
      <c r="P69" s="36">
        <v>54.309999999999995</v>
      </c>
      <c r="Q69" s="36">
        <v>11.12</v>
      </c>
      <c r="R69" s="38">
        <v>22.64</v>
      </c>
      <c r="S69" s="38">
        <v>0</v>
      </c>
      <c r="T69" s="37">
        <f>SUMPRODUCT(LTA!J69:AN69,LTA!J$101:AN$101,LTA!J$104:AN$104)</f>
        <v>125.03999999999999</v>
      </c>
      <c r="U69" s="37">
        <f>SUMPRODUCT(LTA!J69:AN69,LTA!J$102:AN$102,LTA!J$104:AN$104)</f>
        <v>63.3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-300</v>
      </c>
      <c r="AC69">
        <f t="shared" si="3"/>
        <v>10.765021804572619</v>
      </c>
      <c r="AD69">
        <f t="shared" si="4"/>
        <v>668.24384570803454</v>
      </c>
      <c r="AE69">
        <f>'IDT-1'!C69</f>
        <v>0</v>
      </c>
      <c r="AF69" s="24"/>
      <c r="AG69">
        <f t="shared" si="5"/>
        <v>668.24384570803454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6.2057799999999999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657.20339136619486</v>
      </c>
      <c r="P70" s="36">
        <v>54.309999999999995</v>
      </c>
      <c r="Q70" s="36">
        <v>11.12</v>
      </c>
      <c r="R70" s="38">
        <v>19.18</v>
      </c>
      <c r="S70" s="38">
        <v>0</v>
      </c>
      <c r="T70" s="37">
        <f>SUMPRODUCT(LTA!J70:AN70,LTA!J$101:AN$101,LTA!J$104:AN$104)</f>
        <v>112.33</v>
      </c>
      <c r="U70" s="37">
        <f>SUMPRODUCT(LTA!J70:AN70,LTA!J$102:AN$102,LTA!J$104:AN$104)</f>
        <v>84.16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-300</v>
      </c>
      <c r="AC70">
        <f t="shared" si="3"/>
        <v>10.877836356942755</v>
      </c>
      <c r="AD70">
        <f t="shared" si="4"/>
        <v>681.56133500925193</v>
      </c>
      <c r="AE70">
        <f>'IDT-1'!C70</f>
        <v>0</v>
      </c>
      <c r="AF70" s="24"/>
      <c r="AG70">
        <f t="shared" si="5"/>
        <v>681.56133500925193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6.2057799999999999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665.21089274619339</v>
      </c>
      <c r="P71" s="36">
        <v>54.309999999999995</v>
      </c>
      <c r="Q71" s="36">
        <v>11.12</v>
      </c>
      <c r="R71" s="38">
        <v>14.02</v>
      </c>
      <c r="S71" s="38">
        <v>0</v>
      </c>
      <c r="T71" s="37">
        <f>SUMPRODUCT(LTA!J71:AN71,LTA!J$101:AN$101,LTA!J$104:AN$104)</f>
        <v>97.84</v>
      </c>
      <c r="U71" s="37">
        <f>SUMPRODUCT(LTA!J71:AN71,LTA!J$102:AN$102,LTA!J$104:AN$104)</f>
        <v>104.69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-300</v>
      </c>
      <c r="AC71">
        <f t="shared" si="3"/>
        <v>10.927879368534743</v>
      </c>
      <c r="AD71">
        <f t="shared" si="4"/>
        <v>687.4687933776587</v>
      </c>
      <c r="AE71">
        <f>'IDT-1'!C71</f>
        <v>0</v>
      </c>
      <c r="AF71" s="24"/>
      <c r="AG71">
        <f t="shared" si="5"/>
        <v>687.4687933776587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6.2057799999999999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678.5398392901119</v>
      </c>
      <c r="P72" s="36">
        <v>54.309999999999995</v>
      </c>
      <c r="Q72" s="36">
        <v>22.05</v>
      </c>
      <c r="R72" s="38">
        <v>8.879999999999999</v>
      </c>
      <c r="S72" s="38">
        <v>0</v>
      </c>
      <c r="T72" s="37">
        <f>SUMPRODUCT(LTA!J72:AN72,LTA!J$101:AN$101,LTA!J$104:AN$104)</f>
        <v>87.03</v>
      </c>
      <c r="U72" s="37">
        <f>SUMPRODUCT(LTA!J72:AN72,LTA!J$102:AN$102,LTA!J$104:AN$104)</f>
        <v>119.24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11.119894519503658</v>
      </c>
      <c r="AD72">
        <f t="shared" si="4"/>
        <v>710.13572477060814</v>
      </c>
      <c r="AE72">
        <f>'IDT-1'!C72</f>
        <v>0</v>
      </c>
      <c r="AF72" s="24"/>
      <c r="AG72">
        <f t="shared" si="5"/>
        <v>710.13572477060814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6.2057799999999999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705.58388483656881</v>
      </c>
      <c r="P73" s="36">
        <v>54.309999999999995</v>
      </c>
      <c r="Q73" s="36">
        <v>22.05</v>
      </c>
      <c r="R73" s="38">
        <v>3.78</v>
      </c>
      <c r="S73" s="38">
        <v>0</v>
      </c>
      <c r="T73" s="37">
        <f>SUMPRODUCT(LTA!J73:AN73,LTA!J$101:AN$101,LTA!J$104:AN$104)</f>
        <v>78.23</v>
      </c>
      <c r="U73" s="37">
        <f>SUMPRODUCT(LTA!J73:AN73,LTA!J$102:AN$102,LTA!J$104:AN$104)</f>
        <v>121.39999999999999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11.329340502093897</v>
      </c>
      <c r="AD73">
        <f t="shared" si="4"/>
        <v>734.86032433447485</v>
      </c>
      <c r="AE73">
        <f>'IDT-1'!C73</f>
        <v>0</v>
      </c>
      <c r="AF73" s="24"/>
      <c r="AG73">
        <f t="shared" si="5"/>
        <v>734.86032433447485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9.6300000000000008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6.2057799999999999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723.9891612191401</v>
      </c>
      <c r="P74" s="36">
        <v>54.309999999999995</v>
      </c>
      <c r="Q74" s="36">
        <v>22.05</v>
      </c>
      <c r="R74" s="38">
        <v>1.1499999999999999</v>
      </c>
      <c r="S74" s="38">
        <v>0</v>
      </c>
      <c r="T74" s="37">
        <f>SUMPRODUCT(LTA!J74:AN74,LTA!J$101:AN$101,LTA!J$104:AN$104)</f>
        <v>63.300000000000004</v>
      </c>
      <c r="U74" s="37">
        <f>SUMPRODUCT(LTA!J74:AN74,LTA!J$102:AN$102,LTA!J$104:AN$104)</f>
        <v>123.39999999999999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11.434048823707496</v>
      </c>
      <c r="AD74">
        <f t="shared" si="4"/>
        <v>747.22089239543254</v>
      </c>
      <c r="AE74">
        <f>'IDT-1'!C74</f>
        <v>0</v>
      </c>
      <c r="AF74" s="24"/>
      <c r="AG74">
        <f t="shared" si="5"/>
        <v>747.22089239543254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19.25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6.2057799999999999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44.997985224983211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726.23303398219844</v>
      </c>
      <c r="P75" s="36">
        <v>60.342612008138182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53.73</v>
      </c>
      <c r="U75" s="37">
        <f>SUMPRODUCT(LTA!J75:AN75,LTA!J$102:AN$102,LTA!J$104:AN$104)</f>
        <v>123.24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11.614350371675403</v>
      </c>
      <c r="AD75">
        <f t="shared" si="4"/>
        <v>768.50506084364429</v>
      </c>
      <c r="AE75">
        <f>'IDT-1'!C75</f>
        <v>0</v>
      </c>
      <c r="AF75" s="24"/>
      <c r="AG75">
        <f t="shared" si="5"/>
        <v>768.50506084364429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43.32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6.2057799999999999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726.23303398219844</v>
      </c>
      <c r="P76" s="36">
        <v>60.342612008138182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48.21</v>
      </c>
      <c r="U76" s="37">
        <f>SUMPRODUCT(LTA!J76:AN76,LTA!J$102:AN$102,LTA!J$104:AN$104)</f>
        <v>121.89999999999999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11.677955295785546</v>
      </c>
      <c r="AD76">
        <f t="shared" si="4"/>
        <v>776.01347069455119</v>
      </c>
      <c r="AE76">
        <f>'IDT-1'!C76</f>
        <v>0</v>
      </c>
      <c r="AF76" s="24"/>
      <c r="AG76">
        <f t="shared" si="5"/>
        <v>776.01347069455119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57.75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6.2057799999999999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747.52221790519127</v>
      </c>
      <c r="P77" s="36">
        <v>60.342612008138182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46.04</v>
      </c>
      <c r="U77" s="37">
        <f>SUMPRODUCT(LTA!J77:AN77,LTA!J$102:AN$102,LTA!J$104:AN$104)</f>
        <v>114.74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12.030679383860914</v>
      </c>
      <c r="AD77">
        <f t="shared" si="4"/>
        <v>767.43993052946848</v>
      </c>
      <c r="AE77">
        <f>'IDT-1'!C77</f>
        <v>0</v>
      </c>
      <c r="AF77" s="24"/>
      <c r="AG77">
        <f t="shared" si="5"/>
        <v>767.43993052946848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-25</v>
      </c>
      <c r="AM77" s="34">
        <f>RTM_PXI!I77</f>
        <v>0</v>
      </c>
      <c r="AN77" s="34">
        <f>RTM_PXI!O77</f>
        <v>0</v>
      </c>
      <c r="AO77" s="148">
        <f>GDAM_IEX!I77</f>
        <v>62.57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6.2057799999999999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760.14257757088501</v>
      </c>
      <c r="P78" s="36">
        <v>60.342612008138182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46.08</v>
      </c>
      <c r="U78" s="37">
        <f>SUMPRODUCT(LTA!J78:AN78,LTA!J$102:AN$102,LTA!J$104:AN$104)</f>
        <v>115.24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12.312245559550522</v>
      </c>
      <c r="AD78">
        <f t="shared" si="4"/>
        <v>760.50872401947254</v>
      </c>
      <c r="AE78">
        <f>'IDT-1'!C78</f>
        <v>0</v>
      </c>
      <c r="AF78" s="24"/>
      <c r="AG78">
        <f t="shared" si="5"/>
        <v>760.50872401947254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-45</v>
      </c>
      <c r="AM78" s="34">
        <f>RTM_PXI!I78</f>
        <v>0</v>
      </c>
      <c r="AN78" s="34">
        <f>RTM_PXI!O78</f>
        <v>0</v>
      </c>
      <c r="AO78" s="148">
        <f>GDAM_IEX!I78</f>
        <v>57.76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6.2057799999999999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759.86588637509146</v>
      </c>
      <c r="P79" s="36">
        <v>60.342612008138182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48</v>
      </c>
      <c r="U79" s="37">
        <f>SUMPRODUCT(LTA!J79:AN79,LTA!J$102:AN$102,LTA!J$104:AN$104)</f>
        <v>115.58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12.279946195780967</v>
      </c>
      <c r="AD79">
        <f t="shared" si="4"/>
        <v>758.70433218744859</v>
      </c>
      <c r="AE79">
        <f>'IDT-1'!C79</f>
        <v>0</v>
      </c>
      <c r="AF79" s="24"/>
      <c r="AG79">
        <f t="shared" si="5"/>
        <v>758.70433218744859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-44</v>
      </c>
      <c r="AM79" s="34">
        <f>RTM_PXI!I79</f>
        <v>0</v>
      </c>
      <c r="AN79" s="34">
        <f>RTM_PXI!O79</f>
        <v>0</v>
      </c>
      <c r="AO79" s="148">
        <f>GDAM_IEX!I79</f>
        <v>52.94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6.2057799999999999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743.33526837650072</v>
      </c>
      <c r="P80" s="36">
        <v>60.342612008138182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50.67</v>
      </c>
      <c r="U80" s="37">
        <f>SUMPRODUCT(LTA!J80:AN80,LTA!J$102:AN$102,LTA!J$104:AN$104)</f>
        <v>116.08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12.350262897291472</v>
      </c>
      <c r="AD80">
        <f t="shared" si="4"/>
        <v>742.90339748734743</v>
      </c>
      <c r="AE80">
        <f>'IDT-1'!C80</f>
        <v>0</v>
      </c>
      <c r="AF80" s="24"/>
      <c r="AG80">
        <f t="shared" si="5"/>
        <v>742.90339748734743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-56</v>
      </c>
      <c r="AM80" s="34">
        <f>RTM_PXI!I80</f>
        <v>0</v>
      </c>
      <c r="AN80" s="34">
        <f>RTM_PXI!O80</f>
        <v>0</v>
      </c>
      <c r="AO80" s="148">
        <f>GDAM_IEX!I80</f>
        <v>62.57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6.2057799999999999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735.36481372948811</v>
      </c>
      <c r="P81" s="36">
        <v>60.342612008138182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41.67</v>
      </c>
      <c r="U81" s="37">
        <f>SUMPRODUCT(LTA!J81:AN81,LTA!J$102:AN$102,LTA!J$104:AN$104)</f>
        <v>113.08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12.101974866881013</v>
      </c>
      <c r="AD81">
        <f t="shared" si="4"/>
        <v>703.55123087074514</v>
      </c>
      <c r="AE81">
        <f>'IDT-1'!C81</f>
        <v>0</v>
      </c>
      <c r="AF81" s="24"/>
      <c r="AG81">
        <f t="shared" si="5"/>
        <v>703.55123087074514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-61</v>
      </c>
      <c r="AM81" s="34">
        <f>RTM_PXI!I81</f>
        <v>0</v>
      </c>
      <c r="AN81" s="34">
        <f>RTM_PXI!O81</f>
        <v>0</v>
      </c>
      <c r="AO81" s="148">
        <f>GDAM_IEX!I81</f>
        <v>52.94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6.2057799999999999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725.56231744596198</v>
      </c>
      <c r="P82" s="36">
        <v>60.342612008138182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42.67</v>
      </c>
      <c r="U82" s="37">
        <f>SUMPRODUCT(LTA!J82:AN82,LTA!J$102:AN$102,LTA!J$104:AN$104)</f>
        <v>113.39999999999999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12.085452421697617</v>
      </c>
      <c r="AD82">
        <f t="shared" si="4"/>
        <v>669.46525703240252</v>
      </c>
      <c r="AE82">
        <f>'IDT-1'!C82</f>
        <v>0</v>
      </c>
      <c r="AF82" s="24"/>
      <c r="AG82">
        <f t="shared" si="5"/>
        <v>669.46525703240252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-77</v>
      </c>
      <c r="AM82" s="34">
        <f>RTM_PXI!I82</f>
        <v>0</v>
      </c>
      <c r="AN82" s="34">
        <f>RTM_PXI!O82</f>
        <v>0</v>
      </c>
      <c r="AO82" s="148">
        <f>GDAM_IEX!I82</f>
        <v>43.32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5.8324999999999996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686.1338192967122</v>
      </c>
      <c r="P83" s="36">
        <v>60.342612008138182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47.33</v>
      </c>
      <c r="U83" s="37">
        <f>SUMPRODUCT(LTA!J83:AN83,LTA!J$102:AN$102,LTA!J$104:AN$104)</f>
        <v>113.89999999999999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11.293915176248357</v>
      </c>
      <c r="AD83">
        <f t="shared" si="4"/>
        <v>656.36501612860206</v>
      </c>
      <c r="AE83">
        <f>'IDT-1'!C83</f>
        <v>0</v>
      </c>
      <c r="AF83" s="24"/>
      <c r="AG83">
        <f t="shared" si="5"/>
        <v>656.36501612860206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-37</v>
      </c>
      <c r="AM83" s="34">
        <f>RTM_PXI!I83</f>
        <v>0</v>
      </c>
      <c r="AN83" s="34">
        <f>RTM_PXI!O83</f>
        <v>0</v>
      </c>
      <c r="AO83" s="148">
        <f>GDAM_IEX!I83</f>
        <v>24.07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5.8324999999999996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689.42091076833321</v>
      </c>
      <c r="P84" s="36">
        <v>60.342612008138182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48.33</v>
      </c>
      <c r="U84" s="37">
        <f>SUMPRODUCT(LTA!J84:AN84,LTA!J$102:AN$102,LTA!J$104:AN$104)</f>
        <v>114.39999999999999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11.261705902334862</v>
      </c>
      <c r="AD84">
        <f t="shared" si="4"/>
        <v>650.55431687413659</v>
      </c>
      <c r="AE84">
        <f>'IDT-1'!C84</f>
        <v>0</v>
      </c>
      <c r="AF84" s="24"/>
      <c r="AG84">
        <f t="shared" si="5"/>
        <v>650.55431687413659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-38</v>
      </c>
      <c r="AM84" s="34">
        <f>RTM_PXI!I84</f>
        <v>0</v>
      </c>
      <c r="AN84" s="34">
        <f>RTM_PXI!O84</f>
        <v>0</v>
      </c>
      <c r="AO84" s="148">
        <f>GDAM_IEX!I84</f>
        <v>14.44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5.8324999999999996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681.52665366200699</v>
      </c>
      <c r="P85" s="36">
        <v>60.342612008138182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49.33</v>
      </c>
      <c r="U85" s="37">
        <f>SUMPRODUCT(LTA!J85:AN85,LTA!J$102:AN$102,LTA!J$104:AN$104)</f>
        <v>116.66999999999999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-300</v>
      </c>
      <c r="AC85">
        <f t="shared" si="3"/>
        <v>10.991441092218164</v>
      </c>
      <c r="AD85">
        <f t="shared" si="4"/>
        <v>644.76032457792701</v>
      </c>
      <c r="AE85">
        <f>'IDT-1'!C85</f>
        <v>0</v>
      </c>
      <c r="AF85" s="24"/>
      <c r="AG85">
        <f t="shared" si="5"/>
        <v>644.76032457792701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5.8324999999999996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674.88134652276733</v>
      </c>
      <c r="P86" s="36">
        <v>60.342612008138182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50.67</v>
      </c>
      <c r="U86" s="37">
        <f>SUMPRODUCT(LTA!J86:AN86,LTA!J$102:AN$102,LTA!J$104:AN$104)</f>
        <v>116.61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11.141209139921001</v>
      </c>
      <c r="AD86">
        <f t="shared" si="4"/>
        <v>616.24524939098444</v>
      </c>
      <c r="AE86">
        <f>'IDT-1'!C86</f>
        <v>0</v>
      </c>
      <c r="AF86" s="24"/>
      <c r="AG86">
        <f t="shared" si="5"/>
        <v>616.24524939098444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-48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5.8324999999999996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44.99800540756172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668.83003023641857</v>
      </c>
      <c r="P87" s="36">
        <v>60.342612008138182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51.67</v>
      </c>
      <c r="U87" s="37">
        <f>SUMPRODUCT(LTA!J87:AN87,LTA!J$102:AN$102,LTA!J$104:AN$104)</f>
        <v>116.63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-300</v>
      </c>
      <c r="AC87">
        <f t="shared" si="3"/>
        <v>11.200583221237858</v>
      </c>
      <c r="AD87">
        <f t="shared" si="4"/>
        <v>599.1525644308806</v>
      </c>
      <c r="AE87">
        <f>'IDT-1'!C87</f>
        <v>-4</v>
      </c>
      <c r="AF87" s="24"/>
      <c r="AG87">
        <f t="shared" si="5"/>
        <v>595.1525644308806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5.8324999999999996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44.99800540756172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668.83003695949503</v>
      </c>
      <c r="P88" s="36">
        <v>60.342612008138182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51.67</v>
      </c>
      <c r="U88" s="37">
        <f>SUMPRODUCT(LTA!J88:AN88,LTA!J$102:AN$102,LTA!J$104:AN$104)</f>
        <v>116.66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-300</v>
      </c>
      <c r="AC88">
        <f t="shared" si="3"/>
        <v>11.158479489087256</v>
      </c>
      <c r="AD88">
        <f t="shared" si="4"/>
        <v>604.22467488610755</v>
      </c>
      <c r="AE88">
        <f>'IDT-1'!C88</f>
        <v>-24</v>
      </c>
      <c r="AF88" s="24"/>
      <c r="AG88">
        <f t="shared" si="5"/>
        <v>580.22467488610755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-55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5.8324999999999996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44.99800540756172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668.83003695949503</v>
      </c>
      <c r="P89" s="36">
        <v>60.342612008138182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51.67</v>
      </c>
      <c r="U89" s="37">
        <f>SUMPRODUCT(LTA!J89:AN89,LTA!J$102:AN$102,LTA!J$104:AN$104)</f>
        <v>116.61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-300</v>
      </c>
      <c r="AC89">
        <f t="shared" si="3"/>
        <v>11.2004152777117</v>
      </c>
      <c r="AD89">
        <f t="shared" si="4"/>
        <v>599.13273909748318</v>
      </c>
      <c r="AE89">
        <f>'IDT-1'!C89</f>
        <v>-34.716000000000001</v>
      </c>
      <c r="AF89" s="24"/>
      <c r="AG89">
        <f t="shared" si="5"/>
        <v>564.41673909748317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5.8324999999999996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47.899999999999991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633.90606450368784</v>
      </c>
      <c r="P90" s="36">
        <v>60.342612008138182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51.67</v>
      </c>
      <c r="U90" s="37">
        <f>SUMPRODUCT(LTA!J90:AN90,LTA!J$102:AN$102,LTA!J$104:AN$104)</f>
        <v>116.53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-300</v>
      </c>
      <c r="AC90">
        <f t="shared" si="3"/>
        <v>10.846047086410509</v>
      </c>
      <c r="AD90">
        <f t="shared" si="4"/>
        <v>577.38512942541536</v>
      </c>
      <c r="AE90">
        <f>'IDT-1'!C90</f>
        <v>-26</v>
      </c>
      <c r="AF90" s="24"/>
      <c r="AG90">
        <f t="shared" si="5"/>
        <v>551.38512942541536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5.8324999999999996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47.899999999999991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630.79296090936418</v>
      </c>
      <c r="P91" s="36">
        <v>60.342612008138182</v>
      </c>
      <c r="Q91" s="36">
        <v>22.05</v>
      </c>
      <c r="R91" s="38">
        <v>0</v>
      </c>
      <c r="S91" s="38">
        <v>0</v>
      </c>
      <c r="T91" s="37">
        <f>SUMPRODUCT(LTA!J91:AN91,LTA!J$101:AN$101,LTA!J$104:AN$104)</f>
        <v>51.67</v>
      </c>
      <c r="U91" s="37">
        <f>SUMPRODUCT(LTA!J91:AN91,LTA!J$102:AN$102,LTA!J$104:AN$104)</f>
        <v>116.44999999999999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-334.03</v>
      </c>
      <c r="AC91">
        <f t="shared" si="3"/>
        <v>10.726296415976158</v>
      </c>
      <c r="AD91">
        <f t="shared" si="4"/>
        <v>585.281776501526</v>
      </c>
      <c r="AE91">
        <f>'IDT-1'!C91</f>
        <v>-50</v>
      </c>
      <c r="AF91" s="24"/>
      <c r="AG91">
        <f t="shared" si="5"/>
        <v>535.281776501526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5.8324999999999996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47.899999999999991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627.05278920722094</v>
      </c>
      <c r="P92" s="36">
        <v>60.342612008138182</v>
      </c>
      <c r="Q92" s="36">
        <v>11.12</v>
      </c>
      <c r="R92" s="38">
        <v>0</v>
      </c>
      <c r="S92" s="38">
        <v>0</v>
      </c>
      <c r="T92" s="37">
        <f>SUMPRODUCT(LTA!J92:AN92,LTA!J$101:AN$101,LTA!J$104:AN$104)</f>
        <v>51.67</v>
      </c>
      <c r="U92" s="37">
        <f>SUMPRODUCT(LTA!J92:AN92,LTA!J$102:AN$102,LTA!J$104:AN$104)</f>
        <v>116.36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-334.03</v>
      </c>
      <c r="AC92">
        <f t="shared" si="3"/>
        <v>10.687022550927045</v>
      </c>
      <c r="AD92">
        <f t="shared" si="4"/>
        <v>560.56087866443204</v>
      </c>
      <c r="AE92">
        <f>'IDT-1'!C92</f>
        <v>-42.817</v>
      </c>
      <c r="AF92" s="24"/>
      <c r="AG92">
        <f t="shared" si="5"/>
        <v>517.74387866443203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5.8324999999999996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47.899999999999991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626.98529764455338</v>
      </c>
      <c r="P93" s="36">
        <v>60.342612008138182</v>
      </c>
      <c r="Q93" s="36">
        <v>11.12</v>
      </c>
      <c r="R93" s="38">
        <v>0</v>
      </c>
      <c r="S93" s="38">
        <v>0</v>
      </c>
      <c r="T93" s="37">
        <f>SUMPRODUCT(LTA!J93:AN93,LTA!J$101:AN$101,LTA!J$104:AN$104)</f>
        <v>37.33</v>
      </c>
      <c r="U93" s="37">
        <f>SUMPRODUCT(LTA!J93:AN93,LTA!J$102:AN$102,LTA!J$104:AN$104)</f>
        <v>114.74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-31</v>
      </c>
      <c r="AA93" s="75">
        <f>STOA!I93</f>
        <v>0</v>
      </c>
      <c r="AB93" s="75">
        <f>-STOA!O93</f>
        <v>-334.03</v>
      </c>
      <c r="AC93">
        <f t="shared" si="3"/>
        <v>10.899709088521092</v>
      </c>
      <c r="AD93">
        <f t="shared" si="4"/>
        <v>503.32070056417052</v>
      </c>
      <c r="AE93">
        <f>'IDT-1'!C93</f>
        <v>-13.124000000000001</v>
      </c>
      <c r="AF93" s="24"/>
      <c r="AG93">
        <f t="shared" si="5"/>
        <v>490.1967005641705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5.8324999999999996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47.899999999999991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626.98541745918715</v>
      </c>
      <c r="P94" s="36">
        <v>60.342612008138182</v>
      </c>
      <c r="Q94" s="36">
        <v>22.05</v>
      </c>
      <c r="R94" s="38">
        <v>0</v>
      </c>
      <c r="S94" s="38">
        <v>0</v>
      </c>
      <c r="T94" s="37">
        <f>SUMPRODUCT(LTA!J94:AN94,LTA!J$101:AN$101,LTA!J$104:AN$104)</f>
        <v>38</v>
      </c>
      <c r="U94" s="37">
        <f>SUMPRODUCT(LTA!J94:AN94,LTA!J$102:AN$102,LTA!J$104:AN$104)</f>
        <v>114.74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-89</v>
      </c>
      <c r="AA94" s="75">
        <f>STOA!I94</f>
        <v>0</v>
      </c>
      <c r="AB94" s="75">
        <f>-STOA!O94</f>
        <v>-334.03</v>
      </c>
      <c r="AC94">
        <f t="shared" si="3"/>
        <v>11.361409877134244</v>
      </c>
      <c r="AD94">
        <f t="shared" si="4"/>
        <v>471.45911959019105</v>
      </c>
      <c r="AE94">
        <f>'IDT-1'!C94</f>
        <v>0</v>
      </c>
      <c r="AF94" s="24"/>
      <c r="AG94">
        <f t="shared" si="5"/>
        <v>471.45911959019105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5.8324999999999996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47.899999999999991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625.47742268181878</v>
      </c>
      <c r="P95" s="36">
        <v>60.342612008138182</v>
      </c>
      <c r="Q95" s="36">
        <v>11.12</v>
      </c>
      <c r="R95" s="38">
        <v>0</v>
      </c>
      <c r="S95" s="38">
        <v>0</v>
      </c>
      <c r="T95" s="37">
        <f>SUMPRODUCT(LTA!J95:AN95,LTA!J$101:AN$101,LTA!J$104:AN$104)</f>
        <v>38.33</v>
      </c>
      <c r="U95" s="37">
        <f>SUMPRODUCT(LTA!J95:AN95,LTA!J$102:AN$102,LTA!J$104:AN$104)</f>
        <v>89.13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-20</v>
      </c>
      <c r="AA95" s="75">
        <f>STOA!I95</f>
        <v>0</v>
      </c>
      <c r="AB95" s="75">
        <f>-STOA!O95</f>
        <v>-384.03</v>
      </c>
      <c r="AC95">
        <f t="shared" si="3"/>
        <v>10.798915146982567</v>
      </c>
      <c r="AD95">
        <f t="shared" si="4"/>
        <v>463.30361954297445</v>
      </c>
      <c r="AE95">
        <f>'IDT-1'!C95</f>
        <v>0</v>
      </c>
      <c r="AF95" s="24"/>
      <c r="AG95">
        <f t="shared" si="5"/>
        <v>463.30361954297445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5.8324999999999996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47.899999999999991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625.41632024457112</v>
      </c>
      <c r="P96" s="36">
        <v>60.342612008138182</v>
      </c>
      <c r="Q96" s="36">
        <v>11.12</v>
      </c>
      <c r="R96" s="38">
        <v>0</v>
      </c>
      <c r="S96" s="38">
        <v>0</v>
      </c>
      <c r="T96" s="37">
        <f>SUMPRODUCT(LTA!J96:AN96,LTA!J$101:AN$101,LTA!J$104:AN$104)</f>
        <v>38.67</v>
      </c>
      <c r="U96" s="37">
        <f>SUMPRODUCT(LTA!J96:AN96,LTA!J$102:AN$102,LTA!J$104:AN$104)</f>
        <v>89.13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-40</v>
      </c>
      <c r="AA96" s="75">
        <f>STOA!I96</f>
        <v>0</v>
      </c>
      <c r="AB96" s="75">
        <f>-STOA!O96</f>
        <v>-384.03</v>
      </c>
      <c r="AC96">
        <f t="shared" si="3"/>
        <v>10.970681041007468</v>
      </c>
      <c r="AD96">
        <f t="shared" si="4"/>
        <v>443.41075121170178</v>
      </c>
      <c r="AE96">
        <f>'IDT-1'!C96</f>
        <v>0</v>
      </c>
      <c r="AF96" s="24"/>
      <c r="AG96">
        <f t="shared" si="5"/>
        <v>443.41075121170178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5.8324999999999996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47.899999999999991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626.98228442139953</v>
      </c>
      <c r="P97" s="36">
        <v>60.342612008138182</v>
      </c>
      <c r="Q97" s="36">
        <v>11.12</v>
      </c>
      <c r="R97" s="38">
        <v>0</v>
      </c>
      <c r="S97" s="38">
        <v>0</v>
      </c>
      <c r="T97" s="37">
        <f>SUMPRODUCT(LTA!J97:AN97,LTA!J$101:AN$101,LTA!J$104:AN$104)</f>
        <v>39</v>
      </c>
      <c r="U97" s="37">
        <f>SUMPRODUCT(LTA!J97:AN97,LTA!J$102:AN$102,LTA!J$104:AN$104)</f>
        <v>89.13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-55</v>
      </c>
      <c r="AA97" s="75">
        <f>STOA!I97</f>
        <v>0</v>
      </c>
      <c r="AB97" s="75">
        <f>-STOA!O97</f>
        <v>-384.03</v>
      </c>
      <c r="AC97">
        <f t="shared" si="3"/>
        <v>11.113674505966163</v>
      </c>
      <c r="AD97">
        <f t="shared" si="4"/>
        <v>430.16372192357153</v>
      </c>
      <c r="AE97">
        <f>'IDT-1'!C97</f>
        <v>0</v>
      </c>
      <c r="AF97" s="24"/>
      <c r="AG97">
        <f t="shared" si="5"/>
        <v>430.16372192357153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5.8324999999999996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47.899999999999991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626.98128522355466</v>
      </c>
      <c r="P98" s="36">
        <v>60.342612008138182</v>
      </c>
      <c r="Q98" s="36">
        <v>11.12</v>
      </c>
      <c r="R98" s="38">
        <v>0</v>
      </c>
      <c r="S98" s="38">
        <v>0</v>
      </c>
      <c r="T98" s="37">
        <f>SUMPRODUCT(LTA!J98:AN98,LTA!J$101:AN$101,LTA!J$104:AN$104)</f>
        <v>39.33</v>
      </c>
      <c r="U98" s="37">
        <f>SUMPRODUCT(LTA!J98:AN98,LTA!J$102:AN$102,LTA!J$104:AN$104)</f>
        <v>89.13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-75</v>
      </c>
      <c r="AA98" s="75">
        <f>STOA!I98</f>
        <v>0</v>
      </c>
      <c r="AB98" s="75">
        <f>-STOA!O98</f>
        <v>-384.03</v>
      </c>
      <c r="AC98">
        <f t="shared" si="3"/>
        <v>11.285861267202048</v>
      </c>
      <c r="AD98">
        <f t="shared" si="4"/>
        <v>410.32053596449083</v>
      </c>
      <c r="AE98">
        <f>'IDT-1'!C98</f>
        <v>0</v>
      </c>
      <c r="AF98" s="24"/>
      <c r="AG98">
        <f t="shared" si="5"/>
        <v>410.32053596449083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0.14611579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1.1200354785443878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15.684005730149732</v>
      </c>
      <c r="P99" s="36">
        <f t="shared" si="6"/>
        <v>1.3857204656576232</v>
      </c>
      <c r="Q99" s="36">
        <f t="shared" si="6"/>
        <v>0.37906487788135879</v>
      </c>
      <c r="R99" s="38">
        <f t="shared" si="6"/>
        <v>0.25148750000000014</v>
      </c>
      <c r="S99" s="38">
        <f t="shared" si="6"/>
        <v>0</v>
      </c>
      <c r="T99" s="37">
        <f t="shared" si="6"/>
        <v>2.3988324999999993</v>
      </c>
      <c r="U99" s="37">
        <f t="shared" si="6"/>
        <v>2.2482299999999977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-0.45965</v>
      </c>
      <c r="AA99" s="75">
        <f t="shared" si="6"/>
        <v>0</v>
      </c>
      <c r="AB99" s="75">
        <f t="shared" si="6"/>
        <v>-8.1222399999999979</v>
      </c>
      <c r="AC99">
        <f t="shared" si="6"/>
        <v>0.27682805719593595</v>
      </c>
      <c r="AD99">
        <f t="shared" si="6"/>
        <v>14.394996785037163</v>
      </c>
      <c r="AE99">
        <f t="shared" si="6"/>
        <v>-4.8664250000000006E-2</v>
      </c>
      <c r="AG99">
        <f t="shared" si="6"/>
        <v>14.346332535037165</v>
      </c>
      <c r="AI99">
        <f t="shared" si="6"/>
        <v>0</v>
      </c>
      <c r="AJ99">
        <f t="shared" si="6"/>
        <v>0</v>
      </c>
      <c r="AK99">
        <f t="shared" si="6"/>
        <v>7.7024999999999993E-3</v>
      </c>
      <c r="AL99">
        <f t="shared" si="6"/>
        <v>-0.52149999999999996</v>
      </c>
      <c r="AM99">
        <f t="shared" si="6"/>
        <v>0</v>
      </c>
      <c r="AN99">
        <f t="shared" si="6"/>
        <v>0</v>
      </c>
      <c r="AO99">
        <f t="shared" si="6"/>
        <v>0.15402000000000005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45364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7.9738499999999997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57.52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679.91869574057671</v>
      </c>
      <c r="P3" s="36">
        <v>74.510000000000005</v>
      </c>
      <c r="Q3" s="36">
        <v>18.366510258358666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216.72000000000003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-180</v>
      </c>
      <c r="AA3" s="75">
        <f>STOA!J3</f>
        <v>4.97</v>
      </c>
      <c r="AB3" s="75">
        <f>-STOA!P3</f>
        <v>-150</v>
      </c>
      <c r="AC3">
        <f>SUMIF(B3:AB3,"&gt;0")*$AC$2-SUMIF(B3:AB3,"&lt;0")*($AC$2/(1-$AC$2))+SUMIF(AI3:AR3,"&gt;0")*$AC$2-SUMIF(AI3:AR3,"&lt;0")*($AC$2/(1-$AC$2))</f>
        <v>11.741661908228894</v>
      </c>
      <c r="AD3">
        <f>SUM(B3:AB3,AI3:AV3)-AC3</f>
        <v>713.2373940907064</v>
      </c>
      <c r="AE3">
        <f>'IDT-1'!F3</f>
        <v>0</v>
      </c>
      <c r="AF3" s="24"/>
      <c r="AG3">
        <f>SUM(AD3:AF3)</f>
        <v>713.2373940907064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7.9738499999999997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707.7899378654447</v>
      </c>
      <c r="P4" s="36">
        <v>60.679999999999993</v>
      </c>
      <c r="Q4" s="36">
        <v>18.366510258358666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216.56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-194</v>
      </c>
      <c r="AA4" s="75">
        <f>STOA!J4</f>
        <v>4.97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12.103927916099568</v>
      </c>
      <c r="AD4">
        <f t="shared" ref="AD4:AD67" si="1">SUM(B4:AB4,AI4:AV4)-AC4</f>
        <v>697.75637020770387</v>
      </c>
      <c r="AE4">
        <f>'IDT-1'!F4</f>
        <v>0</v>
      </c>
      <c r="AF4" s="24"/>
      <c r="AG4">
        <f t="shared" ref="AG4:AG67" si="2">SUM(AD4:AF4)</f>
        <v>697.75637020770387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7.9738499999999997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677.83885476281125</v>
      </c>
      <c r="P5" s="36">
        <v>74.78</v>
      </c>
      <c r="Q5" s="36">
        <v>26.63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216.39000000000001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-213</v>
      </c>
      <c r="AA5" s="75">
        <f>STOA!J5</f>
        <v>4.97</v>
      </c>
      <c r="AB5" s="75">
        <f>-STOA!P5</f>
        <v>-150</v>
      </c>
      <c r="AC5">
        <f t="shared" si="0"/>
        <v>12.030292974142345</v>
      </c>
      <c r="AD5">
        <f t="shared" si="1"/>
        <v>691.072411788669</v>
      </c>
      <c r="AE5">
        <f>'IDT-1'!F5</f>
        <v>0</v>
      </c>
      <c r="AF5" s="24"/>
      <c r="AG5">
        <f t="shared" si="2"/>
        <v>691.072411788669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7.9738499999999997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677.83885476281125</v>
      </c>
      <c r="P6" s="36">
        <v>74.78</v>
      </c>
      <c r="Q6" s="36">
        <v>26.63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216.22000000000003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-227</v>
      </c>
      <c r="AA6" s="75">
        <f>STOA!J6</f>
        <v>4.97</v>
      </c>
      <c r="AB6" s="75">
        <f>-STOA!P6</f>
        <v>-150</v>
      </c>
      <c r="AC6">
        <f t="shared" si="0"/>
        <v>12.147461182290794</v>
      </c>
      <c r="AD6">
        <f t="shared" si="1"/>
        <v>676.78524358052061</v>
      </c>
      <c r="AE6">
        <f>'IDT-1'!F6</f>
        <v>0</v>
      </c>
      <c r="AF6" s="24"/>
      <c r="AG6">
        <f t="shared" si="2"/>
        <v>676.78524358052061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7.9738499999999997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679.29085284340783</v>
      </c>
      <c r="P7" s="36">
        <v>74.78</v>
      </c>
      <c r="Q7" s="36">
        <v>26.64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216.02000000000004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-240</v>
      </c>
      <c r="AA7" s="75">
        <f>STOA!J7</f>
        <v>4.97</v>
      </c>
      <c r="AB7" s="75">
        <f>-STOA!P7</f>
        <v>-150</v>
      </c>
      <c r="AC7">
        <f t="shared" si="0"/>
        <v>12.268187016591362</v>
      </c>
      <c r="AD7">
        <f t="shared" si="1"/>
        <v>664.92651582681651</v>
      </c>
      <c r="AE7">
        <f>'IDT-1'!F7</f>
        <v>0</v>
      </c>
      <c r="AF7" s="24"/>
      <c r="AG7">
        <f t="shared" si="2"/>
        <v>664.92651582681651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7.9738499999999997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679.28822398413524</v>
      </c>
      <c r="P8" s="36">
        <v>77.3037406242439</v>
      </c>
      <c r="Q8" s="36">
        <v>26.64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215.85000000000002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-248</v>
      </c>
      <c r="AA8" s="75">
        <f>STOA!J8</f>
        <v>4.97</v>
      </c>
      <c r="AB8" s="75">
        <f>-STOA!P8</f>
        <v>-150</v>
      </c>
      <c r="AC8">
        <f t="shared" si="0"/>
        <v>12.355705617216232</v>
      </c>
      <c r="AD8">
        <f t="shared" si="1"/>
        <v>659.19010899116279</v>
      </c>
      <c r="AE8">
        <f>'IDT-1'!F8</f>
        <v>0</v>
      </c>
      <c r="AF8" s="24"/>
      <c r="AG8">
        <f t="shared" si="2"/>
        <v>659.19010899116279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7.9738499999999997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682.25057014322522</v>
      </c>
      <c r="P9" s="36">
        <v>74.784372332339359</v>
      </c>
      <c r="Q9" s="36">
        <v>26.64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212.35000000000002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-263</v>
      </c>
      <c r="AA9" s="75">
        <f>STOA!J9</f>
        <v>4.97</v>
      </c>
      <c r="AB9" s="75">
        <f>-STOA!P9</f>
        <v>-150</v>
      </c>
      <c r="AC9">
        <f t="shared" si="0"/>
        <v>12.497497997173928</v>
      </c>
      <c r="AD9">
        <f t="shared" si="1"/>
        <v>645.80129447839067</v>
      </c>
      <c r="AE9">
        <f>'IDT-1'!F9</f>
        <v>0</v>
      </c>
      <c r="AF9" s="24"/>
      <c r="AG9">
        <f t="shared" si="2"/>
        <v>645.80129447839067</v>
      </c>
      <c r="AI9" s="34">
        <f>PXIL!J9</f>
        <v>0</v>
      </c>
      <c r="AJ9" s="34">
        <f>PXIL!P9</f>
        <v>0</v>
      </c>
      <c r="AK9" s="34">
        <f>RTM_IEX!J9</f>
        <v>4.8099999999999996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7.9738499999999997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682.24939133065118</v>
      </c>
      <c r="P10" s="36">
        <v>74.784372332339359</v>
      </c>
      <c r="Q10" s="36">
        <v>26.64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212.68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-268</v>
      </c>
      <c r="AA10" s="75">
        <f>STOA!J10</f>
        <v>4.97</v>
      </c>
      <c r="AB10" s="75">
        <f>-STOA!P10</f>
        <v>-150</v>
      </c>
      <c r="AC10">
        <f t="shared" si="0"/>
        <v>12.50221188377275</v>
      </c>
      <c r="AD10">
        <f t="shared" si="1"/>
        <v>636.31540177921795</v>
      </c>
      <c r="AE10">
        <f>'IDT-1'!F10</f>
        <v>0</v>
      </c>
      <c r="AF10" s="24"/>
      <c r="AG10">
        <f t="shared" si="2"/>
        <v>636.31540177921795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7.9738499999999997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571.45303307652864</v>
      </c>
      <c r="P11" s="36">
        <v>22.91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190.38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-63.9</v>
      </c>
      <c r="AA11" s="75">
        <f>STOA!J11</f>
        <v>4.87</v>
      </c>
      <c r="AB11" s="75">
        <f>-STOA!P11</f>
        <v>-150</v>
      </c>
      <c r="AC11">
        <f t="shared" si="0"/>
        <v>9.1019142438210565</v>
      </c>
      <c r="AD11">
        <f t="shared" si="1"/>
        <v>634.80496883270757</v>
      </c>
      <c r="AE11">
        <f>'IDT-1'!F11</f>
        <v>0</v>
      </c>
      <c r="AF11" s="24"/>
      <c r="AG11">
        <f t="shared" si="2"/>
        <v>634.80496883270757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7.9738499999999997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571.44284594747387</v>
      </c>
      <c r="P12" s="36">
        <v>19.251666666666669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171.46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-34</v>
      </c>
      <c r="AA12" s="75">
        <f>STOA!J12</f>
        <v>4.87</v>
      </c>
      <c r="AB12" s="75">
        <f>-STOA!P12</f>
        <v>-150</v>
      </c>
      <c r="AC12">
        <f t="shared" si="0"/>
        <v>8.769008106386373</v>
      </c>
      <c r="AD12">
        <f t="shared" si="1"/>
        <v>629.44935450775426</v>
      </c>
      <c r="AE12">
        <f>'IDT-1'!F12</f>
        <v>0</v>
      </c>
      <c r="AF12" s="24"/>
      <c r="AG12">
        <f t="shared" si="2"/>
        <v>629.44935450775426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-18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7.9738499999999997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569.51697215201932</v>
      </c>
      <c r="P13" s="36">
        <v>19.251666666666669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174.63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-38</v>
      </c>
      <c r="AA13" s="75">
        <f>STOA!J13</f>
        <v>4.87</v>
      </c>
      <c r="AB13" s="75">
        <f>-STOA!P13</f>
        <v>-150</v>
      </c>
      <c r="AC13">
        <f t="shared" si="0"/>
        <v>8.8302857128538879</v>
      </c>
      <c r="AD13">
        <f t="shared" si="1"/>
        <v>624.6322031058321</v>
      </c>
      <c r="AE13">
        <f>'IDT-1'!F13</f>
        <v>0</v>
      </c>
      <c r="AF13" s="24"/>
      <c r="AG13">
        <f t="shared" si="2"/>
        <v>624.6322031058321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7.9738499999999997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569.51697215201932</v>
      </c>
      <c r="P14" s="36">
        <v>19.251666666666669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174.79000000000002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-45</v>
      </c>
      <c r="AA14" s="75">
        <f>STOA!J14</f>
        <v>4.87</v>
      </c>
      <c r="AB14" s="75">
        <f>-STOA!P14</f>
        <v>-150</v>
      </c>
      <c r="AC14">
        <f t="shared" si="0"/>
        <v>8.8909278169281123</v>
      </c>
      <c r="AD14">
        <f t="shared" si="1"/>
        <v>617.731561001758</v>
      </c>
      <c r="AE14">
        <f>'IDT-1'!F14</f>
        <v>0</v>
      </c>
      <c r="AF14" s="24"/>
      <c r="AG14">
        <f t="shared" si="2"/>
        <v>617.731561001758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7.9738499999999997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579.98601969619756</v>
      </c>
      <c r="P15" s="36">
        <v>19.25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174.66999999999996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-54</v>
      </c>
      <c r="AA15" s="75">
        <f>STOA!J15</f>
        <v>4.87</v>
      </c>
      <c r="AB15" s="75">
        <f>-STOA!P15</f>
        <v>-150</v>
      </c>
      <c r="AC15">
        <f t="shared" si="0"/>
        <v>9.2235093903209915</v>
      </c>
      <c r="AD15">
        <f t="shared" si="1"/>
        <v>598.74636030587658</v>
      </c>
      <c r="AE15">
        <f>'IDT-1'!F15</f>
        <v>0</v>
      </c>
      <c r="AF15" s="24"/>
      <c r="AG15">
        <f t="shared" si="2"/>
        <v>598.74636030587658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7.9738499999999997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630.76572585522274</v>
      </c>
      <c r="P16" s="36">
        <v>64.570000000000007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193.91999999999996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-114.47</v>
      </c>
      <c r="AA16" s="75">
        <f>STOA!J16</f>
        <v>4.87</v>
      </c>
      <c r="AB16" s="75">
        <f>-STOA!P16</f>
        <v>-150</v>
      </c>
      <c r="AC16">
        <f t="shared" si="0"/>
        <v>11.128255715925299</v>
      </c>
      <c r="AD16">
        <f t="shared" si="1"/>
        <v>601.7213201392974</v>
      </c>
      <c r="AE16">
        <f>'IDT-1'!F16</f>
        <v>0</v>
      </c>
      <c r="AF16" s="24"/>
      <c r="AG16">
        <f t="shared" si="2"/>
        <v>601.7213201392974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-90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7.9738499999999997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709.65902340579578</v>
      </c>
      <c r="P17" s="36">
        <v>74.78</v>
      </c>
      <c r="Q17" s="36">
        <v>26.64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216.39999999999998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-295</v>
      </c>
      <c r="AA17" s="75">
        <f>STOA!J17</f>
        <v>4.87</v>
      </c>
      <c r="AB17" s="75">
        <f>-STOA!P17</f>
        <v>-150</v>
      </c>
      <c r="AC17">
        <f t="shared" si="0"/>
        <v>13.288035844555434</v>
      </c>
      <c r="AD17">
        <f t="shared" si="1"/>
        <v>604.55483756124033</v>
      </c>
      <c r="AE17">
        <f>'IDT-1'!F17</f>
        <v>0</v>
      </c>
      <c r="AF17" s="24"/>
      <c r="AG17">
        <f t="shared" si="2"/>
        <v>604.55483756124033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7.9738499999999997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711.253809453195</v>
      </c>
      <c r="P18" s="36">
        <v>74.78</v>
      </c>
      <c r="Q18" s="36">
        <v>26.64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216.23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-292</v>
      </c>
      <c r="AA18" s="75">
        <f>STOA!J18</f>
        <v>4.87</v>
      </c>
      <c r="AB18" s="75">
        <f>-STOA!P18</f>
        <v>-150</v>
      </c>
      <c r="AC18">
        <f t="shared" si="0"/>
        <v>13.274590574178919</v>
      </c>
      <c r="AD18">
        <f t="shared" si="1"/>
        <v>608.99306887901594</v>
      </c>
      <c r="AE18">
        <f>'IDT-1'!F18</f>
        <v>0</v>
      </c>
      <c r="AF18" s="24"/>
      <c r="AG18">
        <f t="shared" si="2"/>
        <v>608.99306887901594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7.9738499999999997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711.74958192410111</v>
      </c>
      <c r="P19" s="36">
        <v>74.78680766604063</v>
      </c>
      <c r="Q19" s="36">
        <v>26.64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215.86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-286</v>
      </c>
      <c r="AA19" s="75">
        <f>STOA!J19</f>
        <v>4.7699999999999996</v>
      </c>
      <c r="AB19" s="75">
        <f>-STOA!P19</f>
        <v>-150</v>
      </c>
      <c r="AC19">
        <f t="shared" si="0"/>
        <v>13.308748878228831</v>
      </c>
      <c r="AD19">
        <f t="shared" si="1"/>
        <v>604.99149071191289</v>
      </c>
      <c r="AE19">
        <f>'IDT-1'!F19</f>
        <v>0</v>
      </c>
      <c r="AF19" s="24"/>
      <c r="AG19">
        <f t="shared" si="2"/>
        <v>604.99149071191289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7.9738499999999997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716.22436272674111</v>
      </c>
      <c r="P20" s="36">
        <v>74.787072340092379</v>
      </c>
      <c r="Q20" s="36">
        <v>26.64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215.51999999999998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-279</v>
      </c>
      <c r="AA20" s="75">
        <f>STOA!J20</f>
        <v>4.7699999999999996</v>
      </c>
      <c r="AB20" s="75">
        <f>-STOA!P20</f>
        <v>-150</v>
      </c>
      <c r="AC20">
        <f t="shared" si="0"/>
        <v>13.326540944783263</v>
      </c>
      <c r="AD20">
        <f t="shared" si="1"/>
        <v>611.1087441220501</v>
      </c>
      <c r="AE20">
        <f>'IDT-1'!F20</f>
        <v>0</v>
      </c>
      <c r="AF20" s="24"/>
      <c r="AG20">
        <f t="shared" si="2"/>
        <v>611.1087441220501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7.9738499999999997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689.52427417054662</v>
      </c>
      <c r="P21" s="36">
        <v>74.779999999999987</v>
      </c>
      <c r="Q21" s="36">
        <v>26.64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215.19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-276</v>
      </c>
      <c r="AA21" s="75">
        <f>STOA!J21</f>
        <v>4.7699999999999996</v>
      </c>
      <c r="AB21" s="75">
        <f>-STOA!P21</f>
        <v>-150</v>
      </c>
      <c r="AC21">
        <f t="shared" si="0"/>
        <v>12.735169011084222</v>
      </c>
      <c r="AD21">
        <f t="shared" si="1"/>
        <v>627.66295515946229</v>
      </c>
      <c r="AE21">
        <f>'IDT-1'!F21</f>
        <v>0</v>
      </c>
      <c r="AF21" s="24"/>
      <c r="AG21">
        <f t="shared" si="2"/>
        <v>627.66295515946229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7.9738499999999997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700.07216232493147</v>
      </c>
      <c r="P22" s="36">
        <v>74.790000000000006</v>
      </c>
      <c r="Q22" s="36">
        <v>26.63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214.86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-264</v>
      </c>
      <c r="AA22" s="75">
        <f>STOA!J22</f>
        <v>4.7699999999999996</v>
      </c>
      <c r="AB22" s="75">
        <f>-STOA!P22</f>
        <v>-150</v>
      </c>
      <c r="AC22">
        <f t="shared" si="0"/>
        <v>12.761701167506834</v>
      </c>
      <c r="AD22">
        <f t="shared" si="1"/>
        <v>644.8543111574246</v>
      </c>
      <c r="AE22">
        <f>'IDT-1'!F22</f>
        <v>0</v>
      </c>
      <c r="AF22" s="24"/>
      <c r="AG22">
        <f t="shared" si="2"/>
        <v>644.8543111574246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7.9738499999999997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697.19998452927041</v>
      </c>
      <c r="P23" s="36">
        <v>74.790000000000006</v>
      </c>
      <c r="Q23" s="36">
        <v>26.63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214.51999999999998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-251</v>
      </c>
      <c r="AA23" s="75">
        <f>STOA!J23</f>
        <v>4.7699999999999996</v>
      </c>
      <c r="AB23" s="75">
        <f>-STOA!P23</f>
        <v>-150</v>
      </c>
      <c r="AC23">
        <f t="shared" si="0"/>
        <v>12.582238034975276</v>
      </c>
      <c r="AD23">
        <f t="shared" si="1"/>
        <v>659.82159649429491</v>
      </c>
      <c r="AE23">
        <f>'IDT-1'!F23</f>
        <v>0</v>
      </c>
      <c r="AF23" s="24"/>
      <c r="AG23">
        <f t="shared" si="2"/>
        <v>659.82159649429491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50.73772822923663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705.69841406036869</v>
      </c>
      <c r="P24" s="36">
        <v>74.790000000000006</v>
      </c>
      <c r="Q24" s="36">
        <v>26.63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214.36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-223</v>
      </c>
      <c r="AA24" s="75">
        <f>STOA!J24</f>
        <v>4.7699999999999996</v>
      </c>
      <c r="AB24" s="75">
        <f>-STOA!P24</f>
        <v>-150</v>
      </c>
      <c r="AC24">
        <f t="shared" si="0"/>
        <v>12.332703870690528</v>
      </c>
      <c r="AD24">
        <f t="shared" si="1"/>
        <v>692.62728841891465</v>
      </c>
      <c r="AE24">
        <f>'IDT-1'!F24</f>
        <v>0</v>
      </c>
      <c r="AF24" s="24"/>
      <c r="AG24">
        <f t="shared" si="2"/>
        <v>692.62728841891465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-7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7.9738499999999997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50.73772822923663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723.29831598407281</v>
      </c>
      <c r="P25" s="36">
        <v>74.779999999999987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214.01999999999998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-209</v>
      </c>
      <c r="AA25" s="75">
        <f>STOA!J25</f>
        <v>4.7699999999999996</v>
      </c>
      <c r="AB25" s="75">
        <f>-STOA!P25</f>
        <v>-150</v>
      </c>
      <c r="AC25">
        <f t="shared" si="0"/>
        <v>12.299708734626973</v>
      </c>
      <c r="AD25">
        <f t="shared" si="1"/>
        <v>730.91018547868237</v>
      </c>
      <c r="AE25">
        <f>'IDT-1'!F25</f>
        <v>0</v>
      </c>
      <c r="AF25" s="24"/>
      <c r="AG25">
        <f t="shared" si="2"/>
        <v>730.91018547868237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50.73772822923663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669.7103922852167</v>
      </c>
      <c r="P26" s="36">
        <v>74.779999999999987</v>
      </c>
      <c r="Q26" s="36">
        <v>26.63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213.86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-114</v>
      </c>
      <c r="AA26" s="75">
        <f>STOA!J26</f>
        <v>4.7699999999999996</v>
      </c>
      <c r="AB26" s="75">
        <f>-STOA!P26</f>
        <v>-150</v>
      </c>
      <c r="AC26">
        <f t="shared" si="0"/>
        <v>11.085821980316565</v>
      </c>
      <c r="AD26">
        <f t="shared" si="1"/>
        <v>768.37614853413663</v>
      </c>
      <c r="AE26">
        <f>'IDT-1'!F26</f>
        <v>0</v>
      </c>
      <c r="AF26" s="24"/>
      <c r="AG26">
        <f t="shared" si="2"/>
        <v>768.37614853413663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6.7702499999999999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712.50670300771424</v>
      </c>
      <c r="P27" s="36">
        <v>74.779999999999987</v>
      </c>
      <c r="Q27" s="36">
        <v>26.79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213.36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-75</v>
      </c>
      <c r="AA27" s="75">
        <f>STOA!J27</f>
        <v>4.7699999999999996</v>
      </c>
      <c r="AB27" s="75">
        <f>-STOA!P27</f>
        <v>-150</v>
      </c>
      <c r="AC27">
        <f t="shared" si="0"/>
        <v>11.205897732412842</v>
      </c>
      <c r="AD27">
        <f t="shared" si="1"/>
        <v>834.77105527530136</v>
      </c>
      <c r="AE27">
        <f>'IDT-1'!F27</f>
        <v>0</v>
      </c>
      <c r="AF27" s="24"/>
      <c r="AG27">
        <f t="shared" si="2"/>
        <v>834.77105527530136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-18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7.6729499999999993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730.80002415464594</v>
      </c>
      <c r="P28" s="36">
        <v>74.779999999999987</v>
      </c>
      <c r="Q28" s="36">
        <v>26.79</v>
      </c>
      <c r="R28" s="38">
        <v>0.83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213.01999999999998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-37</v>
      </c>
      <c r="AA28" s="75">
        <f>STOA!J28</f>
        <v>4.7699999999999996</v>
      </c>
      <c r="AB28" s="75">
        <f>-STOA!P28</f>
        <v>-150</v>
      </c>
      <c r="AC28">
        <f t="shared" si="0"/>
        <v>10.99852937015195</v>
      </c>
      <c r="AD28">
        <f t="shared" si="1"/>
        <v>898.66444478449387</v>
      </c>
      <c r="AE28">
        <f>'IDT-1'!F28</f>
        <v>0</v>
      </c>
      <c r="AF28" s="24"/>
      <c r="AG28">
        <f t="shared" si="2"/>
        <v>898.66444478449387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-12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7.6729499999999993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749.57219873909355</v>
      </c>
      <c r="P29" s="36">
        <v>74.779999999999987</v>
      </c>
      <c r="Q29" s="36">
        <v>23.413067749967237</v>
      </c>
      <c r="R29" s="38">
        <v>3.48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213.91181899999998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</v>
      </c>
      <c r="AA29" s="75">
        <f>STOA!J29</f>
        <v>4.7699999999999996</v>
      </c>
      <c r="AB29" s="75">
        <f>-STOA!P29</f>
        <v>-150</v>
      </c>
      <c r="AC29">
        <f t="shared" si="0"/>
        <v>10.750985114566358</v>
      </c>
      <c r="AD29">
        <f t="shared" si="1"/>
        <v>965.84905037449437</v>
      </c>
      <c r="AE29">
        <f>'IDT-1'!F29</f>
        <v>0</v>
      </c>
      <c r="AF29" s="24"/>
      <c r="AG29">
        <f t="shared" si="2"/>
        <v>965.84905037449437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7.6729499999999993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810.86689719626054</v>
      </c>
      <c r="P30" s="36">
        <v>74.779999999999987</v>
      </c>
      <c r="Q30" s="36">
        <v>26.64</v>
      </c>
      <c r="R30" s="38">
        <v>8.9799999999999986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218.62870700000002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4.7699999999999996</v>
      </c>
      <c r="AB30" s="75">
        <f>-STOA!P30</f>
        <v>-150</v>
      </c>
      <c r="AC30">
        <f t="shared" si="0"/>
        <v>11.412673302606391</v>
      </c>
      <c r="AD30">
        <f t="shared" si="1"/>
        <v>1035.925880893654</v>
      </c>
      <c r="AE30">
        <f>'IDT-1'!F30</f>
        <v>0</v>
      </c>
      <c r="AF30" s="24"/>
      <c r="AG30">
        <f t="shared" si="2"/>
        <v>1035.925880893654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7.6729499999999993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861.81597518593674</v>
      </c>
      <c r="P31" s="36">
        <v>74.779999999999987</v>
      </c>
      <c r="Q31" s="36">
        <v>26.64</v>
      </c>
      <c r="R31" s="38">
        <v>15.680000000000003</v>
      </c>
      <c r="S31" s="38">
        <v>0</v>
      </c>
      <c r="T31" s="37">
        <f>SUMPRODUCT(LTA!J31:AN31,LTA!J$101:AN$101,LTA!J$105:AN$105)</f>
        <v>2.16</v>
      </c>
      <c r="U31" s="37">
        <f>SUMPRODUCT(LTA!J31:AN31,LTA!J$102:AN$102,LTA!J$105:AN$105)</f>
        <v>222.15675900000002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4.6900000000000004</v>
      </c>
      <c r="AB31" s="75">
        <f>-STOA!P31</f>
        <v>-150</v>
      </c>
      <c r="AC31">
        <f t="shared" si="0"/>
        <v>12.07110056039301</v>
      </c>
      <c r="AD31">
        <f t="shared" si="1"/>
        <v>1083.5245836255438</v>
      </c>
      <c r="AE31">
        <f>'IDT-1'!F31</f>
        <v>0</v>
      </c>
      <c r="AF31" s="24"/>
      <c r="AG31">
        <f t="shared" si="2"/>
        <v>1083.5245836255438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7.6729499999999993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911.55507187740955</v>
      </c>
      <c r="P32" s="36">
        <v>74.779999999999987</v>
      </c>
      <c r="Q32" s="36">
        <v>26.64</v>
      </c>
      <c r="R32" s="38">
        <v>22.2</v>
      </c>
      <c r="S32" s="38">
        <v>0</v>
      </c>
      <c r="T32" s="37">
        <f>SUMPRODUCT(LTA!J32:AN32,LTA!J$101:AN$101,LTA!J$105:AN$105)</f>
        <v>6.62</v>
      </c>
      <c r="U32" s="37">
        <f>SUMPRODUCT(LTA!J32:AN32,LTA!J$102:AN$102,LTA!J$105:AN$105)</f>
        <v>229.28558700000002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</v>
      </c>
      <c r="AA32" s="75">
        <f>STOA!J32</f>
        <v>4.6900000000000004</v>
      </c>
      <c r="AB32" s="75">
        <f>-STOA!P32</f>
        <v>-150</v>
      </c>
      <c r="AC32">
        <f t="shared" si="0"/>
        <v>13.825985443251161</v>
      </c>
      <c r="AD32">
        <f t="shared" si="1"/>
        <v>1286.6676234341587</v>
      </c>
      <c r="AE32">
        <f>'IDT-1'!F32</f>
        <v>-177</v>
      </c>
      <c r="AF32" s="24"/>
      <c r="AG32">
        <f t="shared" si="2"/>
        <v>1109.6676234341587</v>
      </c>
      <c r="AI32" s="34">
        <f>PXIL!J32</f>
        <v>0</v>
      </c>
      <c r="AJ32" s="34">
        <f>PXIL!P32</f>
        <v>0</v>
      </c>
      <c r="AK32" s="34">
        <f>RTM_IEX!J32</f>
        <v>119.44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7.8234000000000004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906.40010864859448</v>
      </c>
      <c r="P33" s="36">
        <v>74.167128977316708</v>
      </c>
      <c r="Q33" s="36">
        <v>26.64</v>
      </c>
      <c r="R33" s="38">
        <v>23.2</v>
      </c>
      <c r="S33" s="38">
        <v>0</v>
      </c>
      <c r="T33" s="37">
        <f>SUMPRODUCT(LTA!J33:AN33,LTA!J$101:AN$101,LTA!J$105:AN$105)</f>
        <v>10.45</v>
      </c>
      <c r="U33" s="37">
        <f>SUMPRODUCT(LTA!J33:AN33,LTA!J$102:AN$102,LTA!J$105:AN$105)</f>
        <v>238.44887900000001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-15</v>
      </c>
      <c r="AA33" s="75">
        <f>STOA!J33</f>
        <v>4.6900000000000004</v>
      </c>
      <c r="AB33" s="75">
        <f>-STOA!P33</f>
        <v>-150</v>
      </c>
      <c r="AC33">
        <f t="shared" si="0"/>
        <v>14.214960964264352</v>
      </c>
      <c r="AD33">
        <f t="shared" si="1"/>
        <v>1346.6445556616472</v>
      </c>
      <c r="AE33">
        <f>'IDT-1'!F33</f>
        <v>-174</v>
      </c>
      <c r="AF33" s="24"/>
      <c r="AG33">
        <f t="shared" si="2"/>
        <v>1172.6445556616472</v>
      </c>
      <c r="AI33" s="34">
        <f>PXIL!J33</f>
        <v>0</v>
      </c>
      <c r="AJ33" s="34">
        <f>PXIL!P33</f>
        <v>0</v>
      </c>
      <c r="AK33" s="34">
        <f>RTM_IEX!J33</f>
        <v>164.43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7.8234000000000004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890.99802742222892</v>
      </c>
      <c r="P34" s="36">
        <v>74.167128977316708</v>
      </c>
      <c r="Q34" s="36">
        <v>26.64</v>
      </c>
      <c r="R34" s="38">
        <v>23.2</v>
      </c>
      <c r="S34" s="38">
        <v>0</v>
      </c>
      <c r="T34" s="37">
        <f>SUMPRODUCT(LTA!J34:AN34,LTA!J$101:AN$101,LTA!J$105:AN$105)</f>
        <v>19.52</v>
      </c>
      <c r="U34" s="37">
        <f>SUMPRODUCT(LTA!J34:AN34,LTA!J$102:AN$102,LTA!J$105:AN$105)</f>
        <v>249.44197500000001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4.6900000000000004</v>
      </c>
      <c r="AB34" s="75">
        <f>-STOA!P34</f>
        <v>-150</v>
      </c>
      <c r="AC34">
        <f t="shared" si="0"/>
        <v>14.019526122489545</v>
      </c>
      <c r="AD34">
        <f t="shared" si="1"/>
        <v>1353.7010052770563</v>
      </c>
      <c r="AE34">
        <f>'IDT-1'!F34</f>
        <v>-162.78899999999999</v>
      </c>
      <c r="AF34" s="24"/>
      <c r="AG34">
        <f t="shared" si="2"/>
        <v>1190.9120052770563</v>
      </c>
      <c r="AI34" s="34">
        <f>PXIL!J34</f>
        <v>0</v>
      </c>
      <c r="AJ34" s="34">
        <f>PXIL!P34</f>
        <v>0</v>
      </c>
      <c r="AK34" s="34">
        <f>RTM_IEX!J34</f>
        <v>151.63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7.8234000000000004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879.22532180357723</v>
      </c>
      <c r="P35" s="36">
        <v>74.78</v>
      </c>
      <c r="Q35" s="36">
        <v>26.64</v>
      </c>
      <c r="R35" s="38">
        <v>23.2</v>
      </c>
      <c r="S35" s="38">
        <v>0</v>
      </c>
      <c r="T35" s="37">
        <f>SUMPRODUCT(LTA!J35:AN35,LTA!J$101:AN$101,LTA!J$105:AN$105)</f>
        <v>24.65</v>
      </c>
      <c r="U35" s="37">
        <f>SUMPRODUCT(LTA!J35:AN35,LTA!J$102:AN$102,LTA!J$105:AN$105)</f>
        <v>261.71089499999999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4.6900000000000004</v>
      </c>
      <c r="AB35" s="75">
        <f>-STOA!P35</f>
        <v>-150</v>
      </c>
      <c r="AC35">
        <f t="shared" si="0"/>
        <v>13.65243843988341</v>
      </c>
      <c r="AD35">
        <f t="shared" si="1"/>
        <v>1310.3671783636942</v>
      </c>
      <c r="AE35">
        <f>'IDT-1'!F35</f>
        <v>-150.684</v>
      </c>
      <c r="AF35" s="24"/>
      <c r="AG35">
        <f t="shared" si="2"/>
        <v>1159.6831783636942</v>
      </c>
      <c r="AI35" s="34">
        <f>PXIL!J35</f>
        <v>0</v>
      </c>
      <c r="AJ35" s="34">
        <f>PXIL!P35</f>
        <v>0</v>
      </c>
      <c r="AK35" s="34">
        <f>RTM_IEX!J35</f>
        <v>101.69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7.8234000000000004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868.488836701487</v>
      </c>
      <c r="P36" s="36">
        <v>74.78</v>
      </c>
      <c r="Q36" s="36">
        <v>26.64</v>
      </c>
      <c r="R36" s="38">
        <v>23.2</v>
      </c>
      <c r="S36" s="38">
        <v>0</v>
      </c>
      <c r="T36" s="37">
        <f>SUMPRODUCT(LTA!J36:AN36,LTA!J$101:AN$101,LTA!J$105:AN$105)</f>
        <v>34.01</v>
      </c>
      <c r="U36" s="37">
        <f>SUMPRODUCT(LTA!J36:AN36,LTA!J$102:AN$102,LTA!J$105:AN$105)</f>
        <v>274.17367400000001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-148</v>
      </c>
      <c r="AA36" s="75">
        <f>STOA!J36</f>
        <v>4.6900000000000004</v>
      </c>
      <c r="AB36" s="75">
        <f>-STOA!P36</f>
        <v>-150</v>
      </c>
      <c r="AC36">
        <f t="shared" si="0"/>
        <v>14.925290651909432</v>
      </c>
      <c r="AD36">
        <f t="shared" si="1"/>
        <v>1163.3706200495778</v>
      </c>
      <c r="AE36">
        <f>'IDT-1'!F36</f>
        <v>0</v>
      </c>
      <c r="AF36" s="24"/>
      <c r="AG36">
        <f t="shared" si="2"/>
        <v>1163.3706200495778</v>
      </c>
      <c r="AI36" s="34">
        <f>PXIL!J36</f>
        <v>0</v>
      </c>
      <c r="AJ36" s="34">
        <f>PXIL!P36</f>
        <v>0</v>
      </c>
      <c r="AK36" s="34">
        <f>RTM_IEX!J36</f>
        <v>92.88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7.8234000000000004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858.68519330272431</v>
      </c>
      <c r="P37" s="36">
        <v>74.78</v>
      </c>
      <c r="Q37" s="36">
        <v>26.64</v>
      </c>
      <c r="R37" s="38">
        <v>23.2</v>
      </c>
      <c r="S37" s="38">
        <v>0</v>
      </c>
      <c r="T37" s="37">
        <f>SUMPRODUCT(LTA!J37:AN37,LTA!J$101:AN$101,LTA!J$105:AN$105)</f>
        <v>32.69</v>
      </c>
      <c r="U37" s="37">
        <f>SUMPRODUCT(LTA!J37:AN37,LTA!J$102:AN$102,LTA!J$105:AN$105)</f>
        <v>286.34354099999996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-88.4</v>
      </c>
      <c r="AA37" s="75">
        <f>STOA!J37</f>
        <v>4.6900000000000004</v>
      </c>
      <c r="AB37" s="75">
        <f>-STOA!P37</f>
        <v>-150</v>
      </c>
      <c r="AC37">
        <f t="shared" si="0"/>
        <v>13.85110992975644</v>
      </c>
      <c r="AD37">
        <f t="shared" si="1"/>
        <v>1156.271024372968</v>
      </c>
      <c r="AE37">
        <f>'IDT-1'!F37</f>
        <v>0</v>
      </c>
      <c r="AF37" s="24"/>
      <c r="AG37">
        <f t="shared" si="2"/>
        <v>1156.271024372968</v>
      </c>
      <c r="AI37" s="34">
        <f>PXIL!J37</f>
        <v>0</v>
      </c>
      <c r="AJ37" s="34">
        <f>PXIL!P37</f>
        <v>0</v>
      </c>
      <c r="AK37" s="34">
        <f>RTM_IEX!J37</f>
        <v>24.06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7.8234000000000004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849.72744946982209</v>
      </c>
      <c r="P38" s="36">
        <v>74.78</v>
      </c>
      <c r="Q38" s="36">
        <v>26.64</v>
      </c>
      <c r="R38" s="38">
        <v>23.2</v>
      </c>
      <c r="S38" s="38">
        <v>0</v>
      </c>
      <c r="T38" s="37">
        <f>SUMPRODUCT(LTA!J38:AN38,LTA!J$101:AN$101,LTA!J$105:AN$105)</f>
        <v>42.68</v>
      </c>
      <c r="U38" s="37">
        <f>SUMPRODUCT(LTA!J38:AN38,LTA!J$102:AN$102,LTA!J$105:AN$105)</f>
        <v>298.27889399999998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4.6900000000000004</v>
      </c>
      <c r="AB38" s="75">
        <f>-STOA!P38</f>
        <v>-150</v>
      </c>
      <c r="AC38">
        <f t="shared" si="0"/>
        <v>13.369571282822989</v>
      </c>
      <c r="AD38">
        <f t="shared" si="1"/>
        <v>1152.4501721869992</v>
      </c>
      <c r="AE38">
        <f>'IDT-1'!F38</f>
        <v>0</v>
      </c>
      <c r="AF38" s="24"/>
      <c r="AG38">
        <f t="shared" si="2"/>
        <v>1152.4501721869992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-62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7.8234000000000004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842.65406828021128</v>
      </c>
      <c r="P39" s="36">
        <v>74.78</v>
      </c>
      <c r="Q39" s="36">
        <v>26.64</v>
      </c>
      <c r="R39" s="38">
        <v>23.2</v>
      </c>
      <c r="S39" s="38">
        <v>0</v>
      </c>
      <c r="T39" s="37">
        <f>SUMPRODUCT(LTA!J39:AN39,LTA!J$101:AN$101,LTA!J$105:AN$105)</f>
        <v>39.619999999999997</v>
      </c>
      <c r="U39" s="37">
        <f>SUMPRODUCT(LTA!J39:AN39,LTA!J$102:AN$102,LTA!J$105:AN$105)</f>
        <v>298.83594900000003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4.6900000000000004</v>
      </c>
      <c r="AB39" s="75">
        <f>-STOA!P39</f>
        <v>-150</v>
      </c>
      <c r="AC39">
        <f t="shared" si="0"/>
        <v>13.018053095633805</v>
      </c>
      <c r="AD39">
        <f t="shared" si="1"/>
        <v>1175.2253641845773</v>
      </c>
      <c r="AE39">
        <f>'IDT-1'!F39</f>
        <v>0</v>
      </c>
      <c r="AF39" s="24"/>
      <c r="AG39">
        <f t="shared" si="2"/>
        <v>1175.2253641845773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7.8234000000000004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838.85822850957629</v>
      </c>
      <c r="P40" s="36">
        <v>74.78</v>
      </c>
      <c r="Q40" s="36">
        <v>26.64</v>
      </c>
      <c r="R40" s="38">
        <v>23.2</v>
      </c>
      <c r="S40" s="38">
        <v>0</v>
      </c>
      <c r="T40" s="37">
        <f>SUMPRODUCT(LTA!J40:AN40,LTA!J$101:AN$101,LTA!J$105:AN$105)</f>
        <v>47.49</v>
      </c>
      <c r="U40" s="37">
        <f>SUMPRODUCT(LTA!J40:AN40,LTA!J$102:AN$102,LTA!J$105:AN$105)</f>
        <v>308.61589099999998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4.6900000000000004</v>
      </c>
      <c r="AB40" s="75">
        <f>-STOA!P40</f>
        <v>-150</v>
      </c>
      <c r="AC40">
        <f t="shared" si="0"/>
        <v>13.0450168226138</v>
      </c>
      <c r="AD40">
        <f t="shared" si="1"/>
        <v>1238.6625026869624</v>
      </c>
      <c r="AE40">
        <f>'IDT-1'!F40</f>
        <v>0</v>
      </c>
      <c r="AF40" s="24"/>
      <c r="AG40">
        <f t="shared" si="2"/>
        <v>1238.6625026869624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7.8234000000000004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832.40284193440039</v>
      </c>
      <c r="P41" s="36">
        <v>74.78</v>
      </c>
      <c r="Q41" s="36">
        <v>26.64</v>
      </c>
      <c r="R41" s="38">
        <v>23.2</v>
      </c>
      <c r="S41" s="38">
        <v>0</v>
      </c>
      <c r="T41" s="37">
        <f>SUMPRODUCT(LTA!J41:AN41,LTA!J$101:AN$101,LTA!J$105:AN$105)</f>
        <v>65.33</v>
      </c>
      <c r="U41" s="37">
        <f>SUMPRODUCT(LTA!J41:AN41,LTA!J$102:AN$102,LTA!J$105:AN$105)</f>
        <v>317.41279999999995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4.6900000000000004</v>
      </c>
      <c r="AB41" s="75">
        <f>-STOA!P41</f>
        <v>-150</v>
      </c>
      <c r="AC41">
        <f t="shared" si="0"/>
        <v>13.39245361098232</v>
      </c>
      <c r="AD41">
        <f t="shared" si="1"/>
        <v>1279.6765883234179</v>
      </c>
      <c r="AE41">
        <f>'IDT-1'!F41</f>
        <v>0</v>
      </c>
      <c r="AF41" s="24"/>
      <c r="AG41">
        <f t="shared" si="2"/>
        <v>1279.6765883234179</v>
      </c>
      <c r="AI41" s="34">
        <f>PXIL!J41</f>
        <v>0</v>
      </c>
      <c r="AJ41" s="34">
        <f>PXIL!P41</f>
        <v>0</v>
      </c>
      <c r="AK41" s="34">
        <f>RTM_IEX!J41</f>
        <v>21.18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7.8234000000000004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831.25178825061016</v>
      </c>
      <c r="P42" s="36">
        <v>74.78</v>
      </c>
      <c r="Q42" s="36">
        <v>26.64</v>
      </c>
      <c r="R42" s="38">
        <v>24.199999999999996</v>
      </c>
      <c r="S42" s="38">
        <v>0</v>
      </c>
      <c r="T42" s="37">
        <f>SUMPRODUCT(LTA!J42:AN42,LTA!J$101:AN$101,LTA!J$105:AN$105)</f>
        <v>77.039999999999992</v>
      </c>
      <c r="U42" s="37">
        <f>SUMPRODUCT(LTA!J42:AN42,LTA!J$102:AN$102,LTA!J$105:AN$105)</f>
        <v>325.60053499999998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4.6900000000000004</v>
      </c>
      <c r="AB42" s="75">
        <f>-STOA!P42</f>
        <v>-150</v>
      </c>
      <c r="AC42">
        <f t="shared" si="0"/>
        <v>13.598729734038484</v>
      </c>
      <c r="AD42">
        <f t="shared" si="1"/>
        <v>1304.0269935165718</v>
      </c>
      <c r="AE42">
        <f>'IDT-1'!F42</f>
        <v>0</v>
      </c>
      <c r="AF42" s="24"/>
      <c r="AG42">
        <f t="shared" si="2"/>
        <v>1304.0269935165718</v>
      </c>
      <c r="AI42" s="34">
        <f>PXIL!J42</f>
        <v>0</v>
      </c>
      <c r="AJ42" s="34">
        <f>PXIL!P42</f>
        <v>0</v>
      </c>
      <c r="AK42" s="34">
        <f>RTM_IEX!J42</f>
        <v>25.99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7.8234000000000004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824.78492746506413</v>
      </c>
      <c r="P43" s="36">
        <v>74.78</v>
      </c>
      <c r="Q43" s="36">
        <v>26.64</v>
      </c>
      <c r="R43" s="38">
        <v>24.199999999999996</v>
      </c>
      <c r="S43" s="38">
        <v>0</v>
      </c>
      <c r="T43" s="37">
        <f>SUMPRODUCT(LTA!J43:AN43,LTA!J$101:AN$101,LTA!J$105:AN$105)</f>
        <v>94.76</v>
      </c>
      <c r="U43" s="37">
        <f>SUMPRODUCT(LTA!J43:AN43,LTA!J$102:AN$102,LTA!J$105:AN$105)</f>
        <v>332.814436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4.59</v>
      </c>
      <c r="AB43" s="75">
        <f>-STOA!P43</f>
        <v>-150</v>
      </c>
      <c r="AC43">
        <f t="shared" si="0"/>
        <v>13.753012871839896</v>
      </c>
      <c r="AD43">
        <f t="shared" si="1"/>
        <v>1322.239750593224</v>
      </c>
      <c r="AE43">
        <f>'IDT-1'!F43</f>
        <v>0</v>
      </c>
      <c r="AF43" s="24"/>
      <c r="AG43">
        <f t="shared" si="2"/>
        <v>1322.239750593224</v>
      </c>
      <c r="AI43" s="34">
        <f>PXIL!J43</f>
        <v>0</v>
      </c>
      <c r="AJ43" s="34">
        <f>PXIL!P43</f>
        <v>0</v>
      </c>
      <c r="AK43" s="34">
        <f>RTM_IEX!J43</f>
        <v>25.99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7.8234000000000004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824.78447620698944</v>
      </c>
      <c r="P44" s="36">
        <v>74.78</v>
      </c>
      <c r="Q44" s="36">
        <v>26.64</v>
      </c>
      <c r="R44" s="38">
        <v>24.199999999999996</v>
      </c>
      <c r="S44" s="38">
        <v>0</v>
      </c>
      <c r="T44" s="37">
        <f>SUMPRODUCT(LTA!J44:AN44,LTA!J$101:AN$101,LTA!J$105:AN$105)</f>
        <v>104.9</v>
      </c>
      <c r="U44" s="37">
        <f>SUMPRODUCT(LTA!J44:AN44,LTA!J$102:AN$102,LTA!J$105:AN$105)</f>
        <v>338.47331400000002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4.59</v>
      </c>
      <c r="AB44" s="75">
        <f>-STOA!P44</f>
        <v>-150</v>
      </c>
      <c r="AC44">
        <f t="shared" si="0"/>
        <v>13.869591656472071</v>
      </c>
      <c r="AD44">
        <f t="shared" si="1"/>
        <v>1336.0015985505174</v>
      </c>
      <c r="AE44">
        <f>'IDT-1'!F44</f>
        <v>0</v>
      </c>
      <c r="AF44" s="24"/>
      <c r="AG44">
        <f t="shared" si="2"/>
        <v>1336.0015985505174</v>
      </c>
      <c r="AI44" s="34">
        <f>PXIL!J44</f>
        <v>0</v>
      </c>
      <c r="AJ44" s="34">
        <f>PXIL!P44</f>
        <v>0</v>
      </c>
      <c r="AK44" s="34">
        <f>RTM_IEX!J44</f>
        <v>24.07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7.8234000000000004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826.3735362624459</v>
      </c>
      <c r="P45" s="36">
        <v>74.78</v>
      </c>
      <c r="Q45" s="36">
        <v>26.64</v>
      </c>
      <c r="R45" s="38">
        <v>24.199999999999996</v>
      </c>
      <c r="S45" s="38">
        <v>0</v>
      </c>
      <c r="T45" s="37">
        <f>SUMPRODUCT(LTA!J45:AN45,LTA!J$101:AN$101,LTA!J$105:AN$105)</f>
        <v>104.75</v>
      </c>
      <c r="U45" s="37">
        <f>SUMPRODUCT(LTA!J45:AN45,LTA!J$102:AN$102,LTA!J$105:AN$105)</f>
        <v>335.50469500000003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4.59</v>
      </c>
      <c r="AB45" s="75">
        <f>-STOA!P45</f>
        <v>-150</v>
      </c>
      <c r="AC45">
        <f t="shared" si="0"/>
        <v>13.735447361337904</v>
      </c>
      <c r="AD45">
        <f t="shared" si="1"/>
        <v>1320.1661839011081</v>
      </c>
      <c r="AE45">
        <f>'IDT-1'!F45</f>
        <v>0</v>
      </c>
      <c r="AF45" s="24"/>
      <c r="AG45">
        <f t="shared" si="2"/>
        <v>1320.1661839011081</v>
      </c>
      <c r="AI45" s="34">
        <f>PXIL!J45</f>
        <v>0</v>
      </c>
      <c r="AJ45" s="34">
        <f>PXIL!P45</f>
        <v>0</v>
      </c>
      <c r="AK45" s="34">
        <f>RTM_IEX!J45</f>
        <v>9.6300000000000008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7.8234000000000004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826.3735362624459</v>
      </c>
      <c r="P46" s="36">
        <v>74.78</v>
      </c>
      <c r="Q46" s="36">
        <v>26.64</v>
      </c>
      <c r="R46" s="38">
        <v>24.199999999999996</v>
      </c>
      <c r="S46" s="38">
        <v>0</v>
      </c>
      <c r="T46" s="37">
        <f>SUMPRODUCT(LTA!J46:AN46,LTA!J$101:AN$101,LTA!J$105:AN$105)</f>
        <v>106.44</v>
      </c>
      <c r="U46" s="37">
        <f>SUMPRODUCT(LTA!J46:AN46,LTA!J$102:AN$102,LTA!J$105:AN$105)</f>
        <v>339.16003100000006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4.59</v>
      </c>
      <c r="AB46" s="75">
        <f>-STOA!P46</f>
        <v>-150</v>
      </c>
      <c r="AC46">
        <f t="shared" si="0"/>
        <v>13.780348183737905</v>
      </c>
      <c r="AD46">
        <f t="shared" si="1"/>
        <v>1325.4666190787082</v>
      </c>
      <c r="AE46">
        <f>'IDT-1'!F46</f>
        <v>0</v>
      </c>
      <c r="AF46" s="24"/>
      <c r="AG46">
        <f t="shared" si="2"/>
        <v>1325.4666190787082</v>
      </c>
      <c r="AI46" s="34">
        <f>PXIL!J46</f>
        <v>0</v>
      </c>
      <c r="AJ46" s="34">
        <f>PXIL!P46</f>
        <v>0</v>
      </c>
      <c r="AK46" s="34">
        <f>RTM_IEX!J46</f>
        <v>9.6300000000000008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7.8234000000000004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69.606873006603479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823.44679292931346</v>
      </c>
      <c r="P47" s="36">
        <v>74.78</v>
      </c>
      <c r="Q47" s="36">
        <v>26.64</v>
      </c>
      <c r="R47" s="38">
        <v>24.199999999999996</v>
      </c>
      <c r="S47" s="38">
        <v>0</v>
      </c>
      <c r="T47" s="37">
        <f>SUMPRODUCT(LTA!J47:AN47,LTA!J$101:AN$101,LTA!J$105:AN$105)</f>
        <v>107.05</v>
      </c>
      <c r="U47" s="37">
        <f>SUMPRODUCT(LTA!J47:AN47,LTA!J$102:AN$102,LTA!J$105:AN$105)</f>
        <v>343.89862099999999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4.59</v>
      </c>
      <c r="AB47" s="75">
        <f>-STOA!P47</f>
        <v>-150</v>
      </c>
      <c r="AC47">
        <f t="shared" si="0"/>
        <v>13.973908160741733</v>
      </c>
      <c r="AD47">
        <f t="shared" si="1"/>
        <v>1288.0617787751751</v>
      </c>
      <c r="AE47">
        <f>'IDT-1'!F47</f>
        <v>0</v>
      </c>
      <c r="AF47" s="24"/>
      <c r="AG47">
        <f t="shared" si="2"/>
        <v>1288.0617787751751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7.8234000000000004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69.606873006603479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823.44693891813154</v>
      </c>
      <c r="P48" s="36">
        <v>74.78</v>
      </c>
      <c r="Q48" s="36">
        <v>26.64</v>
      </c>
      <c r="R48" s="38">
        <v>24.199999999999996</v>
      </c>
      <c r="S48" s="38">
        <v>0</v>
      </c>
      <c r="T48" s="37">
        <f>SUMPRODUCT(LTA!J48:AN48,LTA!J$101:AN$101,LTA!J$105:AN$105)</f>
        <v>107.05</v>
      </c>
      <c r="U48" s="37">
        <f>SUMPRODUCT(LTA!J48:AN48,LTA!J$102:AN$102,LTA!J$105:AN$105)</f>
        <v>344.67180000000002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4.59</v>
      </c>
      <c r="AB48" s="75">
        <f>-STOA!P48</f>
        <v>-150</v>
      </c>
      <c r="AC48">
        <f t="shared" si="0"/>
        <v>14.02275987927225</v>
      </c>
      <c r="AD48">
        <f t="shared" si="1"/>
        <v>1283.7862520454628</v>
      </c>
      <c r="AE48">
        <f>'IDT-1'!F48</f>
        <v>0</v>
      </c>
      <c r="AF48" s="24"/>
      <c r="AG48">
        <f t="shared" si="2"/>
        <v>1283.7862520454628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7.8234000000000004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787.1634744332149</v>
      </c>
      <c r="P49" s="36">
        <v>74.78</v>
      </c>
      <c r="Q49" s="36">
        <v>26.63</v>
      </c>
      <c r="R49" s="38">
        <v>24.199999999999996</v>
      </c>
      <c r="S49" s="38">
        <v>0</v>
      </c>
      <c r="T49" s="37">
        <f>SUMPRODUCT(LTA!J49:AN49,LTA!J$101:AN$101,LTA!J$105:AN$105)</f>
        <v>109.05</v>
      </c>
      <c r="U49" s="37">
        <f>SUMPRODUCT(LTA!J49:AN49,LTA!J$102:AN$102,LTA!J$105:AN$105)</f>
        <v>343.31621800000005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4.59</v>
      </c>
      <c r="AB49" s="75">
        <f>-STOA!P49</f>
        <v>-150</v>
      </c>
      <c r="AC49">
        <f t="shared" si="0"/>
        <v>13.328647635172365</v>
      </c>
      <c r="AD49">
        <f t="shared" si="1"/>
        <v>1272.1444447980427</v>
      </c>
      <c r="AE49">
        <f>'IDT-1'!F49</f>
        <v>0</v>
      </c>
      <c r="AF49" s="24"/>
      <c r="AG49">
        <f t="shared" si="2"/>
        <v>1272.1444447980427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7.8234000000000004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786.90344731835012</v>
      </c>
      <c r="P50" s="36">
        <v>74.78</v>
      </c>
      <c r="Q50" s="36">
        <v>26.63</v>
      </c>
      <c r="R50" s="38">
        <v>24.199999999999996</v>
      </c>
      <c r="S50" s="38">
        <v>0</v>
      </c>
      <c r="T50" s="37">
        <f>SUMPRODUCT(LTA!J50:AN50,LTA!J$101:AN$101,LTA!J$105:AN$105)</f>
        <v>111.05</v>
      </c>
      <c r="U50" s="37">
        <f>SUMPRODUCT(LTA!J50:AN50,LTA!J$102:AN$102,LTA!J$105:AN$105)</f>
        <v>341.89973900000001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4.59</v>
      </c>
      <c r="AB50" s="75">
        <f>-STOA!P50</f>
        <v>-150</v>
      </c>
      <c r="AC50">
        <f t="shared" si="0"/>
        <v>13.3313649838075</v>
      </c>
      <c r="AD50">
        <f t="shared" si="1"/>
        <v>1272.4652213345425</v>
      </c>
      <c r="AE50">
        <f>'IDT-1'!F50</f>
        <v>0</v>
      </c>
      <c r="AF50" s="24"/>
      <c r="AG50">
        <f t="shared" si="2"/>
        <v>1272.4652213345425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8.0039400000000001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767.39156102863819</v>
      </c>
      <c r="P51" s="36">
        <v>74.78</v>
      </c>
      <c r="Q51" s="36">
        <v>26.63</v>
      </c>
      <c r="R51" s="38">
        <v>24.199999999999996</v>
      </c>
      <c r="S51" s="38">
        <v>0</v>
      </c>
      <c r="T51" s="37">
        <f>SUMPRODUCT(LTA!J51:AN51,LTA!J$101:AN$101,LTA!J$105:AN$105)</f>
        <v>111.05</v>
      </c>
      <c r="U51" s="37">
        <f>SUMPRODUCT(LTA!J51:AN51,LTA!J$102:AN$102,LTA!J$105:AN$105)</f>
        <v>343.16063600000001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5.15</v>
      </c>
      <c r="AB51" s="75">
        <f>-STOA!P51</f>
        <v>-150</v>
      </c>
      <c r="AC51">
        <f t="shared" si="0"/>
        <v>13.184277209773922</v>
      </c>
      <c r="AD51">
        <f t="shared" si="1"/>
        <v>1255.1018598188646</v>
      </c>
      <c r="AE51">
        <f>'IDT-1'!F51</f>
        <v>0</v>
      </c>
      <c r="AF51" s="24"/>
      <c r="AG51">
        <f t="shared" si="2"/>
        <v>1255.1018598188646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8.0039400000000001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766.58166083375352</v>
      </c>
      <c r="P52" s="36">
        <v>74.78</v>
      </c>
      <c r="Q52" s="36">
        <v>26.63</v>
      </c>
      <c r="R52" s="38">
        <v>24.199999999999996</v>
      </c>
      <c r="S52" s="38">
        <v>0</v>
      </c>
      <c r="T52" s="37">
        <f>SUMPRODUCT(LTA!J52:AN52,LTA!J$101:AN$101,LTA!J$105:AN$105)</f>
        <v>111.05</v>
      </c>
      <c r="U52" s="37">
        <f>SUMPRODUCT(LTA!J52:AN52,LTA!J$102:AN$102,LTA!J$105:AN$105)</f>
        <v>345.38883800000002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5.15</v>
      </c>
      <c r="AB52" s="75">
        <f>-STOA!P52</f>
        <v>-150</v>
      </c>
      <c r="AC52">
        <f t="shared" si="0"/>
        <v>13.196190944936891</v>
      </c>
      <c r="AD52">
        <f t="shared" si="1"/>
        <v>1256.5082478888169</v>
      </c>
      <c r="AE52">
        <f>'IDT-1'!F52</f>
        <v>0</v>
      </c>
      <c r="AF52" s="24"/>
      <c r="AG52">
        <f t="shared" si="2"/>
        <v>1256.5082478888169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8.0039400000000001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747.05775660129189</v>
      </c>
      <c r="P53" s="36">
        <v>74.78</v>
      </c>
      <c r="Q53" s="36">
        <v>26.63</v>
      </c>
      <c r="R53" s="38">
        <v>24.199999999999996</v>
      </c>
      <c r="S53" s="38">
        <v>0</v>
      </c>
      <c r="T53" s="37">
        <f>SUMPRODUCT(LTA!J53:AN53,LTA!J$101:AN$101,LTA!J$105:AN$105)</f>
        <v>111.05</v>
      </c>
      <c r="U53" s="37">
        <f>SUMPRODUCT(LTA!J53:AN53,LTA!J$102:AN$102,LTA!J$105:AN$105)</f>
        <v>346.80893400000002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5.15</v>
      </c>
      <c r="AB53" s="75">
        <f>-STOA!P53</f>
        <v>-150</v>
      </c>
      <c r="AC53">
        <f t="shared" si="0"/>
        <v>13.171186321657546</v>
      </c>
      <c r="AD53">
        <f t="shared" si="1"/>
        <v>1223.4294442796343</v>
      </c>
      <c r="AE53">
        <f>'IDT-1'!F53</f>
        <v>0</v>
      </c>
      <c r="AF53" s="24"/>
      <c r="AG53">
        <f t="shared" si="2"/>
        <v>1223.4294442796343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8.0039400000000001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713.4236114392171</v>
      </c>
      <c r="P54" s="36">
        <v>74.78</v>
      </c>
      <c r="Q54" s="36">
        <v>26.63</v>
      </c>
      <c r="R54" s="38">
        <v>24.199999999999996</v>
      </c>
      <c r="S54" s="38">
        <v>0</v>
      </c>
      <c r="T54" s="37">
        <f>SUMPRODUCT(LTA!J54:AN54,LTA!J$101:AN$101,LTA!J$105:AN$105)</f>
        <v>111.05</v>
      </c>
      <c r="U54" s="37">
        <f>SUMPRODUCT(LTA!J54:AN54,LTA!J$102:AN$102,LTA!J$105:AN$105)</f>
        <v>347.52398199999999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5.15</v>
      </c>
      <c r="AB54" s="75">
        <f>-STOA!P54</f>
        <v>-150</v>
      </c>
      <c r="AC54">
        <f t="shared" si="0"/>
        <v>12.767598539622783</v>
      </c>
      <c r="AD54">
        <f t="shared" si="1"/>
        <v>1205.9139348995943</v>
      </c>
      <c r="AE54">
        <f>'IDT-1'!F54</f>
        <v>0</v>
      </c>
      <c r="AF54" s="24"/>
      <c r="AG54">
        <f t="shared" si="2"/>
        <v>1205.9139348995943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8.0039400000000001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57.92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672.78318128095384</v>
      </c>
      <c r="P55" s="36">
        <v>74.790000000000006</v>
      </c>
      <c r="Q55" s="36">
        <v>26.63</v>
      </c>
      <c r="R55" s="38">
        <v>24.199999999999996</v>
      </c>
      <c r="S55" s="38">
        <v>0</v>
      </c>
      <c r="T55" s="37">
        <f>SUMPRODUCT(LTA!J55:AN55,LTA!J$101:AN$101,LTA!J$105:AN$105)</f>
        <v>111.05</v>
      </c>
      <c r="U55" s="37">
        <f>SUMPRODUCT(LTA!J55:AN55,LTA!J$102:AN$102,LTA!J$105:AN$105)</f>
        <v>347.27000199999998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5.15</v>
      </c>
      <c r="AB55" s="75">
        <f>-STOA!P55</f>
        <v>-150</v>
      </c>
      <c r="AC55">
        <f t="shared" si="0"/>
        <v>13.271285266782279</v>
      </c>
      <c r="AD55">
        <f t="shared" si="1"/>
        <v>1064.5258380141715</v>
      </c>
      <c r="AE55">
        <f>'IDT-1'!F55</f>
        <v>0</v>
      </c>
      <c r="AF55" s="24"/>
      <c r="AG55">
        <f t="shared" si="2"/>
        <v>1064.5258380141715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8.0039400000000001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57.92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604.47369898815964</v>
      </c>
      <c r="P56" s="36">
        <v>74.784508078128766</v>
      </c>
      <c r="Q56" s="36">
        <v>26.63</v>
      </c>
      <c r="R56" s="38">
        <v>24.199999999999996</v>
      </c>
      <c r="S56" s="38">
        <v>0</v>
      </c>
      <c r="T56" s="37">
        <f>SUMPRODUCT(LTA!J56:AN56,LTA!J$101:AN$101,LTA!J$105:AN$105)</f>
        <v>111.05</v>
      </c>
      <c r="U56" s="37">
        <f>SUMPRODUCT(LTA!J56:AN56,LTA!J$102:AN$102,LTA!J$105:AN$105)</f>
        <v>346.05699400000003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5.15</v>
      </c>
      <c r="AB56" s="75">
        <f>-STOA!P56</f>
        <v>-150</v>
      </c>
      <c r="AC56">
        <f t="shared" si="0"/>
        <v>12.22133654131019</v>
      </c>
      <c r="AD56">
        <f t="shared" si="1"/>
        <v>1051.0478045249783</v>
      </c>
      <c r="AE56">
        <f>'IDT-1'!F56</f>
        <v>0</v>
      </c>
      <c r="AF56" s="24"/>
      <c r="AG56">
        <f t="shared" si="2"/>
        <v>1051.0478045249783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8.0039400000000001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597.95459660746064</v>
      </c>
      <c r="P57" s="36">
        <v>74.785552714515077</v>
      </c>
      <c r="Q57" s="36">
        <v>26.63</v>
      </c>
      <c r="R57" s="38">
        <v>24.199999999999996</v>
      </c>
      <c r="S57" s="38">
        <v>0</v>
      </c>
      <c r="T57" s="37">
        <f>SUMPRODUCT(LTA!J57:AN57,LTA!J$101:AN$101,LTA!J$105:AN$105)</f>
        <v>111.05</v>
      </c>
      <c r="U57" s="37">
        <f>SUMPRODUCT(LTA!J57:AN57,LTA!J$102:AN$102,LTA!J$105:AN$105)</f>
        <v>345.63235900000001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5.15</v>
      </c>
      <c r="AB57" s="75">
        <f>-STOA!P57</f>
        <v>-150</v>
      </c>
      <c r="AC57">
        <f t="shared" si="0"/>
        <v>11.95123897913574</v>
      </c>
      <c r="AD57">
        <f t="shared" si="1"/>
        <v>1069.3752093428402</v>
      </c>
      <c r="AE57">
        <f>'IDT-1'!F57</f>
        <v>0</v>
      </c>
      <c r="AF57" s="24"/>
      <c r="AG57">
        <f t="shared" si="2"/>
        <v>1069.3752093428402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8.0039400000000001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626.83276649271568</v>
      </c>
      <c r="P58" s="36">
        <v>74.785552714515077</v>
      </c>
      <c r="Q58" s="36">
        <v>26.63</v>
      </c>
      <c r="R58" s="38">
        <v>24.199999999999996</v>
      </c>
      <c r="S58" s="38">
        <v>0</v>
      </c>
      <c r="T58" s="37">
        <f>SUMPRODUCT(LTA!J58:AN58,LTA!J$101:AN$101,LTA!J$105:AN$105)</f>
        <v>111.05</v>
      </c>
      <c r="U58" s="37">
        <f>SUMPRODUCT(LTA!J58:AN58,LTA!J$102:AN$102,LTA!J$105:AN$105)</f>
        <v>342.55673100000001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5.15</v>
      </c>
      <c r="AB58" s="75">
        <f>-STOA!P58</f>
        <v>-150</v>
      </c>
      <c r="AC58">
        <f t="shared" si="0"/>
        <v>12.083268753722988</v>
      </c>
      <c r="AD58">
        <f t="shared" si="1"/>
        <v>1105.0457214535079</v>
      </c>
      <c r="AE58">
        <f>'IDT-1'!F58</f>
        <v>0</v>
      </c>
      <c r="AF58" s="24"/>
      <c r="AG58">
        <f t="shared" si="2"/>
        <v>1105.0457214535079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8.0039400000000001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655.71067382204114</v>
      </c>
      <c r="P59" s="36">
        <v>74.785552714515077</v>
      </c>
      <c r="Q59" s="36">
        <v>26.63</v>
      </c>
      <c r="R59" s="38">
        <v>24.199999999999996</v>
      </c>
      <c r="S59" s="38">
        <v>0</v>
      </c>
      <c r="T59" s="37">
        <f>SUMPRODUCT(LTA!J59:AN59,LTA!J$101:AN$101,LTA!J$105:AN$105)</f>
        <v>111.05</v>
      </c>
      <c r="U59" s="37">
        <f>SUMPRODUCT(LTA!J59:AN59,LTA!J$102:AN$102,LTA!J$105:AN$105)</f>
        <v>338.79780300000004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5.15</v>
      </c>
      <c r="AB59" s="75">
        <f>-STOA!P59</f>
        <v>-150</v>
      </c>
      <c r="AC59">
        <f t="shared" si="0"/>
        <v>12.463691334587105</v>
      </c>
      <c r="AD59">
        <f t="shared" si="1"/>
        <v>1109.7842782019693</v>
      </c>
      <c r="AE59">
        <f>'IDT-1'!F59</f>
        <v>0</v>
      </c>
      <c r="AF59" s="24"/>
      <c r="AG59">
        <f t="shared" si="2"/>
        <v>1109.7842782019693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8.0039400000000001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703.83856805405026</v>
      </c>
      <c r="P60" s="36">
        <v>74.785552714515077</v>
      </c>
      <c r="Q60" s="36">
        <v>26.63</v>
      </c>
      <c r="R60" s="38">
        <v>24.199999999999996</v>
      </c>
      <c r="S60" s="38">
        <v>0</v>
      </c>
      <c r="T60" s="37">
        <f>SUMPRODUCT(LTA!J60:AN60,LTA!J$101:AN$101,LTA!J$105:AN$105)</f>
        <v>110.87</v>
      </c>
      <c r="U60" s="37">
        <f>SUMPRODUCT(LTA!J60:AN60,LTA!J$102:AN$102,LTA!J$105:AN$105)</f>
        <v>333.95076900000004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5.15</v>
      </c>
      <c r="AB60" s="75">
        <f>-STOA!P60</f>
        <v>-150</v>
      </c>
      <c r="AC60">
        <f t="shared" si="0"/>
        <v>13.079873292282654</v>
      </c>
      <c r="AD60">
        <f t="shared" si="1"/>
        <v>1122.2689564762829</v>
      </c>
      <c r="AE60">
        <f>'IDT-1'!F60</f>
        <v>0</v>
      </c>
      <c r="AF60" s="24"/>
      <c r="AG60">
        <f t="shared" si="2"/>
        <v>1122.2689564762829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-60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8.0039400000000001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703.83856805405026</v>
      </c>
      <c r="P61" s="36">
        <v>59.69</v>
      </c>
      <c r="Q61" s="36">
        <v>26.63</v>
      </c>
      <c r="R61" s="38">
        <v>24.199999999999996</v>
      </c>
      <c r="S61" s="38">
        <v>0</v>
      </c>
      <c r="T61" s="37">
        <f>SUMPRODUCT(LTA!J61:AN61,LTA!J$101:AN$101,LTA!J$105:AN$105)</f>
        <v>110.16</v>
      </c>
      <c r="U61" s="37">
        <f>SUMPRODUCT(LTA!J61:AN61,LTA!J$102:AN$102,LTA!J$105:AN$105)</f>
        <v>328.99121100000002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5.15</v>
      </c>
      <c r="AB61" s="75">
        <f>-STOA!P61</f>
        <v>-150</v>
      </c>
      <c r="AC61">
        <f t="shared" si="0"/>
        <v>12.608955841909609</v>
      </c>
      <c r="AD61">
        <f t="shared" si="1"/>
        <v>1136.9747632121407</v>
      </c>
      <c r="AE61">
        <f>'IDT-1'!F61</f>
        <v>0</v>
      </c>
      <c r="AF61" s="24"/>
      <c r="AG61">
        <f t="shared" si="2"/>
        <v>1136.9747632121407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8.0039400000000001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678.68264150756079</v>
      </c>
      <c r="P62" s="36">
        <v>59.69</v>
      </c>
      <c r="Q62" s="36">
        <v>26.63</v>
      </c>
      <c r="R62" s="38">
        <v>24.199999999999996</v>
      </c>
      <c r="S62" s="38">
        <v>0</v>
      </c>
      <c r="T62" s="37">
        <f>SUMPRODUCT(LTA!J62:AN62,LTA!J$101:AN$101,LTA!J$105:AN$105)</f>
        <v>108.64</v>
      </c>
      <c r="U62" s="37">
        <f>SUMPRODUCT(LTA!J62:AN62,LTA!J$102:AN$102,LTA!J$105:AN$105)</f>
        <v>322.65956699999998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5.15</v>
      </c>
      <c r="AB62" s="75">
        <f>-STOA!P62</f>
        <v>-150</v>
      </c>
      <c r="AC62">
        <f t="shared" si="0"/>
        <v>12.119913306196871</v>
      </c>
      <c r="AD62">
        <f t="shared" si="1"/>
        <v>1129.4562352013641</v>
      </c>
      <c r="AE62">
        <f>'IDT-1'!F62</f>
        <v>0</v>
      </c>
      <c r="AF62" s="24"/>
      <c r="AG62">
        <f t="shared" si="2"/>
        <v>1129.4562352013641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8.0039400000000001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676.75676771210624</v>
      </c>
      <c r="P63" s="36">
        <v>59.69</v>
      </c>
      <c r="Q63" s="36">
        <v>26.63</v>
      </c>
      <c r="R63" s="38">
        <v>24.199999999999996</v>
      </c>
      <c r="S63" s="38">
        <v>0</v>
      </c>
      <c r="T63" s="37">
        <f>SUMPRODUCT(LTA!J63:AN63,LTA!J$101:AN$101,LTA!J$105:AN$105)</f>
        <v>99.93</v>
      </c>
      <c r="U63" s="37">
        <f>SUMPRODUCT(LTA!J63:AN63,LTA!J$102:AN$102,LTA!J$105:AN$105)</f>
        <v>312.59183200000001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5.15</v>
      </c>
      <c r="AB63" s="75">
        <f>-STOA!P63</f>
        <v>-150</v>
      </c>
      <c r="AC63">
        <f t="shared" si="0"/>
        <v>12.107702992315053</v>
      </c>
      <c r="AD63">
        <f t="shared" si="1"/>
        <v>1128.0148367197912</v>
      </c>
      <c r="AE63">
        <f>'IDT-1'!F63</f>
        <v>0</v>
      </c>
      <c r="AF63" s="24"/>
      <c r="AG63">
        <f t="shared" si="2"/>
        <v>1128.0148367197912</v>
      </c>
      <c r="AI63" s="34">
        <f>PXIL!J63</f>
        <v>0</v>
      </c>
      <c r="AJ63" s="34">
        <f>PXIL!P63</f>
        <v>0</v>
      </c>
      <c r="AK63" s="34">
        <f>RTM_IEX!J63</f>
        <v>19.25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8.0039400000000001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709.35551745859573</v>
      </c>
      <c r="P64" s="36">
        <v>59.69</v>
      </c>
      <c r="Q64" s="36">
        <v>26.63</v>
      </c>
      <c r="R64" s="38">
        <v>24.199999999999996</v>
      </c>
      <c r="S64" s="38">
        <v>0</v>
      </c>
      <c r="T64" s="37">
        <f>SUMPRODUCT(LTA!J64:AN64,LTA!J$101:AN$101,LTA!J$105:AN$105)</f>
        <v>92.15</v>
      </c>
      <c r="U64" s="37">
        <f>SUMPRODUCT(LTA!J64:AN64,LTA!J$102:AN$102,LTA!J$105:AN$105)</f>
        <v>304.13385500000004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5.15</v>
      </c>
      <c r="AB64" s="75">
        <f>-STOA!P64</f>
        <v>-150</v>
      </c>
      <c r="AC64">
        <f t="shared" si="0"/>
        <v>12.164325483385566</v>
      </c>
      <c r="AD64">
        <f t="shared" si="1"/>
        <v>1134.6989869752106</v>
      </c>
      <c r="AE64">
        <f>'IDT-1'!F64</f>
        <v>0</v>
      </c>
      <c r="AF64" s="24"/>
      <c r="AG64">
        <f t="shared" si="2"/>
        <v>1134.6989869752106</v>
      </c>
      <c r="AI64" s="34">
        <f>PXIL!J64</f>
        <v>0</v>
      </c>
      <c r="AJ64" s="34">
        <f>PXIL!P64</f>
        <v>0</v>
      </c>
      <c r="AK64" s="34">
        <f>RTM_IEX!J64</f>
        <v>9.6300000000000008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8.0039400000000001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709.65354499244154</v>
      </c>
      <c r="P65" s="36">
        <v>59.69</v>
      </c>
      <c r="Q65" s="36">
        <v>26.63</v>
      </c>
      <c r="R65" s="38">
        <v>24.199999999999996</v>
      </c>
      <c r="S65" s="38">
        <v>0</v>
      </c>
      <c r="T65" s="37">
        <f>SUMPRODUCT(LTA!J65:AN65,LTA!J$101:AN$101,LTA!J$105:AN$105)</f>
        <v>82.38</v>
      </c>
      <c r="U65" s="37">
        <f>SUMPRODUCT(LTA!J65:AN65,LTA!J$102:AN$102,LTA!J$105:AN$105)</f>
        <v>294.61498100000006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5.15</v>
      </c>
      <c r="AB65" s="75">
        <f>-STOA!P65</f>
        <v>-150</v>
      </c>
      <c r="AC65">
        <f t="shared" si="0"/>
        <v>11.923910373069869</v>
      </c>
      <c r="AD65">
        <f t="shared" si="1"/>
        <v>1106.3185556193719</v>
      </c>
      <c r="AE65">
        <f>'IDT-1'!F65</f>
        <v>0</v>
      </c>
      <c r="AF65" s="24"/>
      <c r="AG65">
        <f t="shared" si="2"/>
        <v>1106.3185556193719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8.0039400000000001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710.03203025313167</v>
      </c>
      <c r="P66" s="36">
        <v>59.69</v>
      </c>
      <c r="Q66" s="36">
        <v>26.63</v>
      </c>
      <c r="R66" s="38">
        <v>24.199999999999996</v>
      </c>
      <c r="S66" s="38">
        <v>0</v>
      </c>
      <c r="T66" s="37">
        <f>SUMPRODUCT(LTA!J66:AN66,LTA!J$101:AN$101,LTA!J$105:AN$105)</f>
        <v>75.36</v>
      </c>
      <c r="U66" s="37">
        <f>SUMPRODUCT(LTA!J66:AN66,LTA!J$102:AN$102,LTA!J$105:AN$105)</f>
        <v>285.05717500000003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5.15</v>
      </c>
      <c r="AB66" s="75">
        <f>-STOA!P66</f>
        <v>-150</v>
      </c>
      <c r="AC66">
        <f t="shared" si="0"/>
        <v>11.787836078859668</v>
      </c>
      <c r="AD66">
        <f t="shared" si="1"/>
        <v>1090.2553091742723</v>
      </c>
      <c r="AE66">
        <f>'IDT-1'!F66</f>
        <v>0</v>
      </c>
      <c r="AF66" s="24"/>
      <c r="AG66">
        <f t="shared" si="2"/>
        <v>1090.2553091742723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8.0039400000000001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758.23468947640288</v>
      </c>
      <c r="P67" s="36">
        <v>59.69</v>
      </c>
      <c r="Q67" s="36">
        <v>26.63</v>
      </c>
      <c r="R67" s="38">
        <v>24.199999999999996</v>
      </c>
      <c r="S67" s="38">
        <v>0</v>
      </c>
      <c r="T67" s="37">
        <f>SUMPRODUCT(LTA!J67:AN67,LTA!J$101:AN$101,LTA!J$105:AN$105)</f>
        <v>69.319999999999993</v>
      </c>
      <c r="U67" s="37">
        <f>SUMPRODUCT(LTA!J67:AN67,LTA!J$102:AN$102,LTA!J$105:AN$105)</f>
        <v>275.86922300000003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5.15</v>
      </c>
      <c r="AB67" s="75">
        <f>-STOA!P67</f>
        <v>-150</v>
      </c>
      <c r="AC67">
        <f t="shared" si="0"/>
        <v>12.191890985408483</v>
      </c>
      <c r="AD67">
        <f t="shared" si="1"/>
        <v>1107.8259614909948</v>
      </c>
      <c r="AE67">
        <f>'IDT-1'!F67</f>
        <v>0</v>
      </c>
      <c r="AF67" s="24"/>
      <c r="AG67">
        <f t="shared" si="2"/>
        <v>1107.8259614909948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8.0039400000000001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757.99635029231501</v>
      </c>
      <c r="P68" s="36">
        <v>59.690000000000005</v>
      </c>
      <c r="Q68" s="36">
        <v>26.63</v>
      </c>
      <c r="R68" s="38">
        <v>24.199999999999996</v>
      </c>
      <c r="S68" s="38">
        <v>0</v>
      </c>
      <c r="T68" s="37">
        <f>SUMPRODUCT(LTA!J68:AN68,LTA!J$101:AN$101,LTA!J$105:AN$105)</f>
        <v>58.83</v>
      </c>
      <c r="U68" s="37">
        <f>SUMPRODUCT(LTA!J68:AN68,LTA!J$102:AN$102,LTA!J$105:AN$105)</f>
        <v>267.41847999999999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5.15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11.946075117813253</v>
      </c>
      <c r="AD68">
        <f t="shared" ref="AD68:AD98" si="4">SUM(B68:AB68,AI68:AV68)-AC68</f>
        <v>1098.892695174502</v>
      </c>
      <c r="AE68">
        <f>'IDT-1'!F68</f>
        <v>0</v>
      </c>
      <c r="AF68" s="24"/>
      <c r="AG68">
        <f t="shared" ref="AG68:AG98" si="5">SUM(AD68:AF68)</f>
        <v>1098.892695174502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8.0039400000000001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782.09572441618457</v>
      </c>
      <c r="P69" s="36">
        <v>59.689999999999991</v>
      </c>
      <c r="Q69" s="36">
        <v>26.63</v>
      </c>
      <c r="R69" s="38">
        <v>21.97</v>
      </c>
      <c r="S69" s="38">
        <v>0</v>
      </c>
      <c r="T69" s="37">
        <f>SUMPRODUCT(LTA!J69:AN69,LTA!J$101:AN$101,LTA!J$105:AN$105)</f>
        <v>48.51</v>
      </c>
      <c r="U69" s="37">
        <f>SUMPRODUCT(LTA!J69:AN69,LTA!J$102:AN$102,LTA!J$105:AN$105)</f>
        <v>259.271233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5.15</v>
      </c>
      <c r="AB69" s="75">
        <f>-STOA!P69</f>
        <v>-150</v>
      </c>
      <c r="AC69">
        <f t="shared" si="3"/>
        <v>11.93229719702931</v>
      </c>
      <c r="AD69">
        <f t="shared" si="4"/>
        <v>1107.3086002191553</v>
      </c>
      <c r="AE69">
        <f>'IDT-1'!F69</f>
        <v>0</v>
      </c>
      <c r="AF69" s="24"/>
      <c r="AG69">
        <f t="shared" si="5"/>
        <v>1107.3086002191553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8.0039400000000001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851.50904056442994</v>
      </c>
      <c r="P70" s="36">
        <v>59.689999999999991</v>
      </c>
      <c r="Q70" s="36">
        <v>26.63</v>
      </c>
      <c r="R70" s="38">
        <v>18.989999999999998</v>
      </c>
      <c r="S70" s="38">
        <v>0</v>
      </c>
      <c r="T70" s="37">
        <f>SUMPRODUCT(LTA!J70:AN70,LTA!J$101:AN$101,LTA!J$105:AN$105)</f>
        <v>39.08</v>
      </c>
      <c r="U70" s="37">
        <f>SUMPRODUCT(LTA!J70:AN70,LTA!J$102:AN$102,LTA!J$105:AN$105)</f>
        <v>252.09235899999999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5.15</v>
      </c>
      <c r="AB70" s="75">
        <f>-STOA!P70</f>
        <v>-150</v>
      </c>
      <c r="AC70">
        <f t="shared" si="3"/>
        <v>12.689668820070132</v>
      </c>
      <c r="AD70">
        <f t="shared" si="4"/>
        <v>1116.3756707443597</v>
      </c>
      <c r="AE70">
        <f>'IDT-1'!F70</f>
        <v>0</v>
      </c>
      <c r="AF70" s="24"/>
      <c r="AG70">
        <f t="shared" si="5"/>
        <v>1116.3756707443597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8.0039400000000001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864.25096648077613</v>
      </c>
      <c r="P71" s="36">
        <v>59.689999999999991</v>
      </c>
      <c r="Q71" s="36">
        <v>26.63</v>
      </c>
      <c r="R71" s="38">
        <v>13.89</v>
      </c>
      <c r="S71" s="38">
        <v>0</v>
      </c>
      <c r="T71" s="37">
        <f>SUMPRODUCT(LTA!J71:AN71,LTA!J$101:AN$101,LTA!J$105:AN$105)</f>
        <v>30.6</v>
      </c>
      <c r="U71" s="37">
        <f>SUMPRODUCT(LTA!J71:AN71,LTA!J$102:AN$102,LTA!J$105:AN$105)</f>
        <v>243.02567099999999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5.24</v>
      </c>
      <c r="AB71" s="75">
        <f>-STOA!P71</f>
        <v>-150</v>
      </c>
      <c r="AC71">
        <f t="shared" si="3"/>
        <v>12.286562086820769</v>
      </c>
      <c r="AD71">
        <f t="shared" si="4"/>
        <v>1129.0440153939553</v>
      </c>
      <c r="AE71">
        <f>'IDT-1'!F71</f>
        <v>0</v>
      </c>
      <c r="AF71" s="24"/>
      <c r="AG71">
        <f t="shared" si="5"/>
        <v>1129.0440153939553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8.0039400000000001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877.2473362652845</v>
      </c>
      <c r="P72" s="36">
        <v>59.689999999999991</v>
      </c>
      <c r="Q72" s="36">
        <v>26.64</v>
      </c>
      <c r="R72" s="38">
        <v>8.7999999999999989</v>
      </c>
      <c r="S72" s="38">
        <v>0</v>
      </c>
      <c r="T72" s="37">
        <f>SUMPRODUCT(LTA!J72:AN72,LTA!J$101:AN$101,LTA!J$105:AN$105)</f>
        <v>20.079999999999998</v>
      </c>
      <c r="U72" s="37">
        <f>SUMPRODUCT(LTA!J72:AN72,LTA!J$102:AN$102,LTA!J$105:AN$105)</f>
        <v>236.492525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5.24</v>
      </c>
      <c r="AB72" s="75">
        <f>-STOA!P72</f>
        <v>-150</v>
      </c>
      <c r="AC72">
        <f t="shared" si="3"/>
        <v>12.125101589361748</v>
      </c>
      <c r="AD72">
        <f t="shared" si="4"/>
        <v>1130.0686996759225</v>
      </c>
      <c r="AE72">
        <f>'IDT-1'!F72</f>
        <v>0</v>
      </c>
      <c r="AF72" s="24"/>
      <c r="AG72">
        <f t="shared" si="5"/>
        <v>1130.0686996759225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8.0039400000000001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902.40871265999317</v>
      </c>
      <c r="P73" s="36">
        <v>59.689999999999991</v>
      </c>
      <c r="Q73" s="36">
        <v>26.64</v>
      </c>
      <c r="R73" s="38">
        <v>3.75</v>
      </c>
      <c r="S73" s="38">
        <v>0</v>
      </c>
      <c r="T73" s="37">
        <f>SUMPRODUCT(LTA!J73:AN73,LTA!J$101:AN$101,LTA!J$105:AN$105)</f>
        <v>14.73</v>
      </c>
      <c r="U73" s="37">
        <f>SUMPRODUCT(LTA!J73:AN73,LTA!J$102:AN$102,LTA!J$105:AN$105)</f>
        <v>228.83219500000001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5.24</v>
      </c>
      <c r="AB73" s="75">
        <f>-STOA!P73</f>
        <v>-150</v>
      </c>
      <c r="AC73">
        <f t="shared" si="3"/>
        <v>12.184750379077302</v>
      </c>
      <c r="AD73">
        <f t="shared" si="4"/>
        <v>1137.1100972809159</v>
      </c>
      <c r="AE73">
        <f>'IDT-1'!F73</f>
        <v>0</v>
      </c>
      <c r="AF73" s="24"/>
      <c r="AG73">
        <f t="shared" si="5"/>
        <v>1137.1100972809159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8.0039400000000001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930.09847429412741</v>
      </c>
      <c r="P74" s="36">
        <v>59.689999999999991</v>
      </c>
      <c r="Q74" s="36">
        <v>26.64</v>
      </c>
      <c r="R74" s="38">
        <v>1.1299999999999999</v>
      </c>
      <c r="S74" s="38">
        <v>0</v>
      </c>
      <c r="T74" s="37">
        <f>SUMPRODUCT(LTA!J74:AN74,LTA!J$101:AN$101,LTA!J$105:AN$105)</f>
        <v>8.73</v>
      </c>
      <c r="U74" s="37">
        <f>SUMPRODUCT(LTA!J74:AN74,LTA!J$102:AN$102,LTA!J$105:AN$105)</f>
        <v>225.148123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5.24</v>
      </c>
      <c r="AB74" s="75">
        <f>-STOA!P74</f>
        <v>-150</v>
      </c>
      <c r="AC74">
        <f t="shared" si="3"/>
        <v>12.457999853327145</v>
      </c>
      <c r="AD74">
        <f t="shared" si="4"/>
        <v>1135.2225374408004</v>
      </c>
      <c r="AE74">
        <f>'IDT-1'!F74</f>
        <v>0</v>
      </c>
      <c r="AF74" s="24"/>
      <c r="AG74">
        <f t="shared" si="5"/>
        <v>1135.2225374408004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-17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8.0039400000000001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50.73772822923663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932.80917960222723</v>
      </c>
      <c r="P75" s="36">
        <v>66.322870871390847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3.91</v>
      </c>
      <c r="U75" s="37">
        <f>SUMPRODUCT(LTA!J75:AN75,LTA!J$102:AN$102,LTA!J$105:AN$105)</f>
        <v>220.51067599999999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5.24</v>
      </c>
      <c r="AB75" s="75">
        <f>-STOA!P75</f>
        <v>-150</v>
      </c>
      <c r="AC75">
        <f t="shared" si="3"/>
        <v>12.411392466936011</v>
      </c>
      <c r="AD75">
        <f t="shared" si="4"/>
        <v>1139.7630022359192</v>
      </c>
      <c r="AE75">
        <f>'IDT-1'!F75</f>
        <v>0</v>
      </c>
      <c r="AF75" s="24"/>
      <c r="AG75">
        <f t="shared" si="5"/>
        <v>1139.7630022359192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-12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8.0039400000000001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932.80917960222723</v>
      </c>
      <c r="P76" s="36">
        <v>66.322870871390847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0.37</v>
      </c>
      <c r="U76" s="37">
        <f>SUMPRODUCT(LTA!J76:AN76,LTA!J$102:AN$102,LTA!J$105:AN$105)</f>
        <v>217.01021700000001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-126</v>
      </c>
      <c r="AA76" s="75">
        <f>STOA!J76</f>
        <v>5.24</v>
      </c>
      <c r="AB76" s="75">
        <f>-STOA!P76</f>
        <v>-150</v>
      </c>
      <c r="AC76">
        <f t="shared" si="3"/>
        <v>14.446775674847773</v>
      </c>
      <c r="AD76">
        <f t="shared" si="4"/>
        <v>1151.0694317987704</v>
      </c>
      <c r="AE76">
        <f>'IDT-1'!F76</f>
        <v>0</v>
      </c>
      <c r="AF76" s="24"/>
      <c r="AG76">
        <f t="shared" si="5"/>
        <v>1151.0694317987704</v>
      </c>
      <c r="AI76" s="34">
        <f>PXIL!J76</f>
        <v>0</v>
      </c>
      <c r="AJ76" s="34">
        <f>PXIL!P76</f>
        <v>0</v>
      </c>
      <c r="AK76" s="34">
        <f>RTM_IEX!J76</f>
        <v>115.51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8.0039400000000001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932.12784513659665</v>
      </c>
      <c r="P77" s="36">
        <v>66.322870871390847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0.02</v>
      </c>
      <c r="U77" s="37">
        <f>SUMPRODUCT(LTA!J77:AN77,LTA!J$102:AN$102,LTA!J$105:AN$105)</f>
        <v>208.39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-24</v>
      </c>
      <c r="AA77" s="75">
        <f>STOA!J77</f>
        <v>5.24</v>
      </c>
      <c r="AB77" s="75">
        <f>-STOA!P77</f>
        <v>-150</v>
      </c>
      <c r="AC77">
        <f t="shared" si="3"/>
        <v>13.418400554597794</v>
      </c>
      <c r="AD77">
        <f t="shared" si="4"/>
        <v>1234.5362554533895</v>
      </c>
      <c r="AE77">
        <f>'IDT-1'!F77</f>
        <v>-107.008</v>
      </c>
      <c r="AF77" s="24"/>
      <c r="AG77">
        <f t="shared" si="5"/>
        <v>1127.5282554533894</v>
      </c>
      <c r="AI77" s="34">
        <f>PXIL!J77</f>
        <v>0</v>
      </c>
      <c r="AJ77" s="34">
        <f>PXIL!P77</f>
        <v>0</v>
      </c>
      <c r="AK77" s="34">
        <f>RTM_IEX!J77</f>
        <v>105.6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8.0039400000000001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932.24785931984502</v>
      </c>
      <c r="P78" s="36">
        <v>66.322870871390847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208.89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-24</v>
      </c>
      <c r="AA78" s="75">
        <f>STOA!J78</f>
        <v>5.24</v>
      </c>
      <c r="AB78" s="75">
        <f>-STOA!P78</f>
        <v>-150</v>
      </c>
      <c r="AC78">
        <f t="shared" si="3"/>
        <v>13.13599267373708</v>
      </c>
      <c r="AD78">
        <f t="shared" si="4"/>
        <v>1201.1986775174989</v>
      </c>
      <c r="AE78">
        <f>'IDT-1'!F78</f>
        <v>-104.018</v>
      </c>
      <c r="AF78" s="24"/>
      <c r="AG78">
        <f t="shared" si="5"/>
        <v>1097.1806775174989</v>
      </c>
      <c r="AI78" s="34">
        <f>PXIL!J78</f>
        <v>0</v>
      </c>
      <c r="AJ78" s="34">
        <f>PXIL!P78</f>
        <v>0</v>
      </c>
      <c r="AK78" s="34">
        <f>RTM_IEX!J78</f>
        <v>71.38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8.0039400000000001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929.3864375841664</v>
      </c>
      <c r="P79" s="36">
        <v>66.322870871390847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209.19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-24</v>
      </c>
      <c r="AA79" s="75">
        <f>STOA!J79</f>
        <v>5.24</v>
      </c>
      <c r="AB79" s="75">
        <f>-STOA!P79</f>
        <v>-150</v>
      </c>
      <c r="AC79">
        <f t="shared" si="3"/>
        <v>13.342956731157381</v>
      </c>
      <c r="AD79">
        <f t="shared" si="4"/>
        <v>1225.6302917244</v>
      </c>
      <c r="AE79">
        <f>'IDT-1'!F79</f>
        <v>-104.97199999999999</v>
      </c>
      <c r="AF79" s="24"/>
      <c r="AG79">
        <f t="shared" si="5"/>
        <v>1120.6582917244</v>
      </c>
      <c r="AI79" s="34">
        <f>PXIL!J79</f>
        <v>0</v>
      </c>
      <c r="AJ79" s="34">
        <f>PXIL!P79</f>
        <v>0</v>
      </c>
      <c r="AK79" s="34">
        <f>RTM_IEX!J79</f>
        <v>98.58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8.0039400000000001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906.97192693957209</v>
      </c>
      <c r="P80" s="36">
        <v>66.322870871390847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209.69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-24</v>
      </c>
      <c r="AA80" s="75">
        <f>STOA!J80</f>
        <v>5.24</v>
      </c>
      <c r="AB80" s="75">
        <f>-STOA!P80</f>
        <v>-150</v>
      </c>
      <c r="AC80">
        <f t="shared" si="3"/>
        <v>13.195834841742787</v>
      </c>
      <c r="AD80">
        <f t="shared" si="4"/>
        <v>1208.2629029692205</v>
      </c>
      <c r="AE80">
        <f>'IDT-1'!F80</f>
        <v>-102.14100000000001</v>
      </c>
      <c r="AF80" s="24"/>
      <c r="AG80">
        <f t="shared" si="5"/>
        <v>1106.1219029692204</v>
      </c>
      <c r="AI80" s="34">
        <f>PXIL!J80</f>
        <v>0</v>
      </c>
      <c r="AJ80" s="34">
        <f>PXIL!P80</f>
        <v>0</v>
      </c>
      <c r="AK80" s="34">
        <f>RTM_IEX!J80</f>
        <v>102.98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8.0039400000000001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898.88117240373197</v>
      </c>
      <c r="P81" s="36">
        <v>66.322870871390847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206.69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-24</v>
      </c>
      <c r="AA81" s="75">
        <f>STOA!J81</f>
        <v>5.24</v>
      </c>
      <c r="AB81" s="75">
        <f>-STOA!P81</f>
        <v>-150</v>
      </c>
      <c r="AC81">
        <f t="shared" si="3"/>
        <v>13.470172503641727</v>
      </c>
      <c r="AD81">
        <f t="shared" si="4"/>
        <v>1240.6478107714811</v>
      </c>
      <c r="AE81">
        <f>'IDT-1'!F81</f>
        <v>-109.84699999999999</v>
      </c>
      <c r="AF81" s="24"/>
      <c r="AG81">
        <f t="shared" si="5"/>
        <v>1130.8008107714811</v>
      </c>
      <c r="AI81" s="34">
        <f>PXIL!J81</f>
        <v>0</v>
      </c>
      <c r="AJ81" s="34">
        <f>PXIL!P81</f>
        <v>0</v>
      </c>
      <c r="AK81" s="34">
        <f>RTM_IEX!J81</f>
        <v>146.72999999999999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8.0039400000000001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884.47908156641097</v>
      </c>
      <c r="P82" s="36">
        <v>66.322870871390847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207.02999999999997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-153</v>
      </c>
      <c r="AA82" s="75">
        <f>STOA!J82</f>
        <v>5.24</v>
      </c>
      <c r="AB82" s="75">
        <f>-STOA!P82</f>
        <v>-150</v>
      </c>
      <c r="AC82">
        <f t="shared" si="3"/>
        <v>14.635090287118922</v>
      </c>
      <c r="AD82">
        <f t="shared" si="4"/>
        <v>1119.0708021506832</v>
      </c>
      <c r="AE82">
        <f>'IDT-1'!F82</f>
        <v>0</v>
      </c>
      <c r="AF82" s="24"/>
      <c r="AG82">
        <f t="shared" si="5"/>
        <v>1119.0708021506832</v>
      </c>
      <c r="AI82" s="34">
        <f>PXIL!J82</f>
        <v>0</v>
      </c>
      <c r="AJ82" s="34">
        <f>PXIL!P82</f>
        <v>0</v>
      </c>
      <c r="AK82" s="34">
        <f>RTM_IEX!J82</f>
        <v>169.38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7.5225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874.69720822037277</v>
      </c>
      <c r="P83" s="36">
        <v>66.322870871390847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207.56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-152</v>
      </c>
      <c r="AA83" s="75">
        <f>STOA!J83</f>
        <v>5.33</v>
      </c>
      <c r="AB83" s="75">
        <f>-STOA!P83</f>
        <v>-150</v>
      </c>
      <c r="AC83">
        <f t="shared" si="3"/>
        <v>14.093107297287311</v>
      </c>
      <c r="AD83">
        <f t="shared" si="4"/>
        <v>1057.0994717944761</v>
      </c>
      <c r="AE83">
        <f>'IDT-1'!F83</f>
        <v>0</v>
      </c>
      <c r="AF83" s="24"/>
      <c r="AG83">
        <f t="shared" si="5"/>
        <v>1057.0994717944761</v>
      </c>
      <c r="AI83" s="34">
        <f>PXIL!J83</f>
        <v>0</v>
      </c>
      <c r="AJ83" s="34">
        <f>PXIL!P83</f>
        <v>0</v>
      </c>
      <c r="AK83" s="34">
        <f>RTM_IEX!J83</f>
        <v>115.51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7.5225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866.65894359095466</v>
      </c>
      <c r="P84" s="36">
        <v>66.322870871390847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208.06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-176</v>
      </c>
      <c r="AA84" s="75">
        <f>STOA!J84</f>
        <v>5.33</v>
      </c>
      <c r="AB84" s="75">
        <f>-STOA!P84</f>
        <v>-150</v>
      </c>
      <c r="AC84">
        <f t="shared" si="3"/>
        <v>14.233093659797536</v>
      </c>
      <c r="AD84">
        <f t="shared" si="4"/>
        <v>1025.4212208025479</v>
      </c>
      <c r="AE84">
        <f>'IDT-1'!F84</f>
        <v>0</v>
      </c>
      <c r="AF84" s="24"/>
      <c r="AG84">
        <f t="shared" si="5"/>
        <v>1025.4212208025479</v>
      </c>
      <c r="AI84" s="34">
        <f>PXIL!J84</f>
        <v>0</v>
      </c>
      <c r="AJ84" s="34">
        <f>PXIL!P84</f>
        <v>0</v>
      </c>
      <c r="AK84" s="34">
        <f>RTM_IEX!J84</f>
        <v>115.51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7.5225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857.1237395875753</v>
      </c>
      <c r="P85" s="36">
        <v>66.322870871390847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210.32000000000002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-209</v>
      </c>
      <c r="AA85" s="75">
        <f>STOA!J85</f>
        <v>5.33</v>
      </c>
      <c r="AB85" s="75">
        <f>-STOA!P85</f>
        <v>-150</v>
      </c>
      <c r="AC85">
        <f t="shared" si="3"/>
        <v>14.249426151090487</v>
      </c>
      <c r="AD85">
        <f t="shared" si="4"/>
        <v>961.06968430787549</v>
      </c>
      <c r="AE85">
        <f>'IDT-1'!F85</f>
        <v>0</v>
      </c>
      <c r="AF85" s="24"/>
      <c r="AG85">
        <f t="shared" si="5"/>
        <v>961.06968430787549</v>
      </c>
      <c r="AI85" s="34">
        <f>PXIL!J85</f>
        <v>0</v>
      </c>
      <c r="AJ85" s="34">
        <f>PXIL!P85</f>
        <v>0</v>
      </c>
      <c r="AK85" s="34">
        <f>RTM_IEX!J85</f>
        <v>91.45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7.5225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849.09710145572728</v>
      </c>
      <c r="P86" s="36">
        <v>66.322870871390847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210.25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-250</v>
      </c>
      <c r="AA86" s="75">
        <f>STOA!J86</f>
        <v>5.33</v>
      </c>
      <c r="AB86" s="75">
        <f>-STOA!P86</f>
        <v>-150</v>
      </c>
      <c r="AC86">
        <f t="shared" si="3"/>
        <v>14.528731857503416</v>
      </c>
      <c r="AD86">
        <f t="shared" si="4"/>
        <v>911.6937404696148</v>
      </c>
      <c r="AE86">
        <f>'IDT-1'!F86</f>
        <v>0</v>
      </c>
      <c r="AF86" s="24"/>
      <c r="AG86">
        <f t="shared" si="5"/>
        <v>911.6937404696148</v>
      </c>
      <c r="AI86" s="34">
        <f>PXIL!J86</f>
        <v>0</v>
      </c>
      <c r="AJ86" s="34">
        <f>PXIL!P86</f>
        <v>0</v>
      </c>
      <c r="AK86" s="34">
        <f>RTM_IEX!J86</f>
        <v>91.45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7.5225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69.606914587119363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841.78831254234319</v>
      </c>
      <c r="P87" s="36">
        <v>66.322870871390847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210.05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-250</v>
      </c>
      <c r="AA87" s="75">
        <f>STOA!J87</f>
        <v>5.33</v>
      </c>
      <c r="AB87" s="75">
        <f>-STOA!P87</f>
        <v>-150</v>
      </c>
      <c r="AC87">
        <f t="shared" si="3"/>
        <v>14.506036113162793</v>
      </c>
      <c r="AD87">
        <f t="shared" si="4"/>
        <v>909.01456188769043</v>
      </c>
      <c r="AE87">
        <f>'IDT-1'!F87</f>
        <v>-41.843000000000004</v>
      </c>
      <c r="AF87" s="24"/>
      <c r="AG87">
        <f t="shared" si="5"/>
        <v>867.17156188769047</v>
      </c>
      <c r="AI87" s="34">
        <f>PXIL!J87</f>
        <v>0</v>
      </c>
      <c r="AJ87" s="34">
        <f>PXIL!P87</f>
        <v>0</v>
      </c>
      <c r="AK87" s="34">
        <f>RTM_IEX!J87</f>
        <v>96.26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7.5225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69.606914587119363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837.99253235115111</v>
      </c>
      <c r="P88" s="36">
        <v>66.322870871390847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210.06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-250</v>
      </c>
      <c r="AA88" s="75">
        <f>STOA!J88</f>
        <v>5.33</v>
      </c>
      <c r="AB88" s="75">
        <f>-STOA!P88</f>
        <v>-150</v>
      </c>
      <c r="AC88">
        <f t="shared" si="3"/>
        <v>14.47423555955678</v>
      </c>
      <c r="AD88">
        <f t="shared" si="4"/>
        <v>905.26058225010445</v>
      </c>
      <c r="AE88">
        <f>'IDT-1'!F88</f>
        <v>-43.35</v>
      </c>
      <c r="AF88" s="24"/>
      <c r="AG88">
        <f t="shared" si="5"/>
        <v>861.91058225010443</v>
      </c>
      <c r="AI88" s="34">
        <f>PXIL!J88</f>
        <v>0</v>
      </c>
      <c r="AJ88" s="34">
        <f>PXIL!P88</f>
        <v>0</v>
      </c>
      <c r="AK88" s="34">
        <f>RTM_IEX!J88</f>
        <v>96.26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7.5225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69.606914587119363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837.99253235115111</v>
      </c>
      <c r="P89" s="36">
        <v>66.322870871390847</v>
      </c>
      <c r="Q89" s="36">
        <v>26.64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209.93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-251</v>
      </c>
      <c r="AA89" s="75">
        <f>STOA!J89</f>
        <v>5.33</v>
      </c>
      <c r="AB89" s="75">
        <f>-STOA!P89</f>
        <v>-150</v>
      </c>
      <c r="AC89">
        <f t="shared" si="3"/>
        <v>14.481614717281669</v>
      </c>
      <c r="AD89">
        <f t="shared" si="4"/>
        <v>904.12320309237964</v>
      </c>
      <c r="AE89">
        <f>'IDT-1'!F89</f>
        <v>-47.283999999999999</v>
      </c>
      <c r="AF89" s="24"/>
      <c r="AG89">
        <f t="shared" si="5"/>
        <v>856.83920309237965</v>
      </c>
      <c r="AI89" s="34">
        <f>PXIL!J89</f>
        <v>0</v>
      </c>
      <c r="AJ89" s="34">
        <f>PXIL!P89</f>
        <v>0</v>
      </c>
      <c r="AK89" s="34">
        <f>RTM_IEX!J89</f>
        <v>96.26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7.5225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57.879999999999995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781.38359859689865</v>
      </c>
      <c r="P90" s="36">
        <v>66.322870871390847</v>
      </c>
      <c r="Q90" s="36">
        <v>26.64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209.85999999999999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5.33</v>
      </c>
      <c r="AB90" s="75">
        <f>-STOA!P90</f>
        <v>-150</v>
      </c>
      <c r="AC90">
        <f t="shared" si="3"/>
        <v>11.734565197507006</v>
      </c>
      <c r="AD90">
        <f t="shared" si="4"/>
        <v>903.20440427078233</v>
      </c>
      <c r="AE90">
        <f>'IDT-1'!F90</f>
        <v>-30.62</v>
      </c>
      <c r="AF90" s="24"/>
      <c r="AG90">
        <f t="shared" si="5"/>
        <v>872.58440427078233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-90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7.5225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57.879999999999995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705.13763701903054</v>
      </c>
      <c r="P91" s="36">
        <v>66.322870871390847</v>
      </c>
      <c r="Q91" s="36">
        <v>26.64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209.74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-40</v>
      </c>
      <c r="AA91" s="75">
        <f>STOA!J91</f>
        <v>5.33</v>
      </c>
      <c r="AB91" s="75">
        <f>-STOA!P91</f>
        <v>-150</v>
      </c>
      <c r="AC91">
        <f t="shared" si="3"/>
        <v>10.822014073056463</v>
      </c>
      <c r="AD91">
        <f t="shared" si="4"/>
        <v>859.7509938173647</v>
      </c>
      <c r="AE91">
        <f>'IDT-1'!F91</f>
        <v>-1.4430000000000001</v>
      </c>
      <c r="AF91" s="24"/>
      <c r="AG91">
        <f t="shared" si="5"/>
        <v>858.30799381736472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-18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7.5225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57.879999999999995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664.47347186080242</v>
      </c>
      <c r="P92" s="36">
        <v>66.322870871390847</v>
      </c>
      <c r="Q92" s="36">
        <v>26.63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209.66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-40</v>
      </c>
      <c r="AA92" s="75">
        <f>STOA!J92</f>
        <v>5.33</v>
      </c>
      <c r="AB92" s="75">
        <f>-STOA!P92</f>
        <v>-150</v>
      </c>
      <c r="AC92">
        <f t="shared" si="3"/>
        <v>10.488898246679344</v>
      </c>
      <c r="AD92">
        <f t="shared" si="4"/>
        <v>856.57994448551392</v>
      </c>
      <c r="AE92">
        <f>'IDT-1'!F92</f>
        <v>-24.183</v>
      </c>
      <c r="AF92" s="24"/>
      <c r="AG92">
        <f t="shared" si="5"/>
        <v>832.39694448551393</v>
      </c>
      <c r="AI92" s="34">
        <f>PXIL!J92</f>
        <v>0</v>
      </c>
      <c r="AJ92" s="34">
        <f>PXIL!P92</f>
        <v>0</v>
      </c>
      <c r="AK92" s="34">
        <f>RTM_IEX!J92</f>
        <v>19.25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7.5225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57.879999999999995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664.38649988942177</v>
      </c>
      <c r="P93" s="36">
        <v>66.322870871390847</v>
      </c>
      <c r="Q93" s="36">
        <v>26.63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208.03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-63</v>
      </c>
      <c r="AA93" s="75">
        <f>STOA!J93</f>
        <v>5.33</v>
      </c>
      <c r="AB93" s="75">
        <f>-STOA!P93</f>
        <v>-150</v>
      </c>
      <c r="AC93">
        <f t="shared" si="3"/>
        <v>10.612696309792195</v>
      </c>
      <c r="AD93">
        <f t="shared" si="4"/>
        <v>824.99917445102039</v>
      </c>
      <c r="AE93">
        <f>'IDT-1'!F93</f>
        <v>-17.876000000000001</v>
      </c>
      <c r="AF93" s="24"/>
      <c r="AG93">
        <f t="shared" si="5"/>
        <v>807.12317445102042</v>
      </c>
      <c r="AI93" s="34">
        <f>PXIL!J93</f>
        <v>0</v>
      </c>
      <c r="AJ93" s="34">
        <f>PXIL!P93</f>
        <v>0</v>
      </c>
      <c r="AK93" s="34">
        <f>RTM_IEX!J93</f>
        <v>12.51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7.5225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57.879999999999995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634.38801469753878</v>
      </c>
      <c r="P94" s="36">
        <v>66.322870871390847</v>
      </c>
      <c r="Q94" s="36">
        <v>26.64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208.03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-98</v>
      </c>
      <c r="AA94" s="75">
        <f>STOA!J94</f>
        <v>5.33</v>
      </c>
      <c r="AB94" s="75">
        <f>-STOA!P94</f>
        <v>-150</v>
      </c>
      <c r="AC94">
        <f t="shared" si="3"/>
        <v>10.883747554551496</v>
      </c>
      <c r="AD94">
        <f t="shared" si="4"/>
        <v>786.69963801437814</v>
      </c>
      <c r="AE94">
        <f>'IDT-1'!F94</f>
        <v>0</v>
      </c>
      <c r="AF94" s="24"/>
      <c r="AG94">
        <f t="shared" si="5"/>
        <v>786.69963801437814</v>
      </c>
      <c r="AI94" s="34">
        <f>PXIL!J94</f>
        <v>0</v>
      </c>
      <c r="AJ94" s="34">
        <f>PXIL!P94</f>
        <v>0</v>
      </c>
      <c r="AK94" s="34">
        <f>RTM_IEX!J94</f>
        <v>39.47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7.5225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57.879999999999995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590.26007702438926</v>
      </c>
      <c r="P95" s="36">
        <v>66.322870871390847</v>
      </c>
      <c r="Q95" s="36">
        <v>26.63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207.99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-59</v>
      </c>
      <c r="AA95" s="75">
        <f>STOA!J95</f>
        <v>5.42</v>
      </c>
      <c r="AB95" s="75">
        <f>-STOA!P95</f>
        <v>-150</v>
      </c>
      <c r="AC95">
        <f t="shared" si="3"/>
        <v>10.077865726826369</v>
      </c>
      <c r="AD95">
        <f t="shared" si="4"/>
        <v>769.8975821689537</v>
      </c>
      <c r="AE95">
        <f>'IDT-1'!F95</f>
        <v>0</v>
      </c>
      <c r="AF95" s="24"/>
      <c r="AG95">
        <f t="shared" si="5"/>
        <v>769.8975821689537</v>
      </c>
      <c r="AI95" s="34">
        <f>PXIL!J95</f>
        <v>0</v>
      </c>
      <c r="AJ95" s="34">
        <f>PXIL!P95</f>
        <v>0</v>
      </c>
      <c r="AK95" s="34">
        <f>RTM_IEX!J95</f>
        <v>26.95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7.5225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57.879999999999995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590.18569474528101</v>
      </c>
      <c r="P96" s="36">
        <v>66.322870871390847</v>
      </c>
      <c r="Q96" s="36">
        <v>26.63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207.99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-76</v>
      </c>
      <c r="AA96" s="75">
        <f>STOA!J96</f>
        <v>5.42</v>
      </c>
      <c r="AB96" s="75">
        <f>-STOA!P96</f>
        <v>-150</v>
      </c>
      <c r="AC96">
        <f t="shared" si="3"/>
        <v>10.221250597004973</v>
      </c>
      <c r="AD96">
        <f t="shared" si="4"/>
        <v>752.67981501966688</v>
      </c>
      <c r="AE96">
        <f>'IDT-1'!F96</f>
        <v>0</v>
      </c>
      <c r="AF96" s="24"/>
      <c r="AG96">
        <f t="shared" si="5"/>
        <v>752.67981501966688</v>
      </c>
      <c r="AI96" s="34">
        <f>PXIL!J96</f>
        <v>0</v>
      </c>
      <c r="AJ96" s="34">
        <f>PXIL!P96</f>
        <v>0</v>
      </c>
      <c r="AK96" s="34">
        <f>RTM_IEX!J96</f>
        <v>26.95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7.5225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57.879999999999995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592.07901625572708</v>
      </c>
      <c r="P97" s="36">
        <v>66.322870871390847</v>
      </c>
      <c r="Q97" s="36">
        <v>26.63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207.99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-91</v>
      </c>
      <c r="AA97" s="75">
        <f>STOA!J97</f>
        <v>5.42</v>
      </c>
      <c r="AB97" s="75">
        <f>-STOA!P97</f>
        <v>-150</v>
      </c>
      <c r="AC97">
        <f t="shared" si="3"/>
        <v>10.356157863566056</v>
      </c>
      <c r="AD97">
        <f t="shared" si="4"/>
        <v>738.47822926355184</v>
      </c>
      <c r="AE97">
        <f>'IDT-1'!F97</f>
        <v>0</v>
      </c>
      <c r="AF97" s="24"/>
      <c r="AG97">
        <f t="shared" si="5"/>
        <v>738.47822926355184</v>
      </c>
      <c r="AI97" s="34">
        <f>PXIL!J97</f>
        <v>0</v>
      </c>
      <c r="AJ97" s="34">
        <f>PXIL!P97</f>
        <v>0</v>
      </c>
      <c r="AK97" s="34">
        <f>RTM_IEX!J97</f>
        <v>25.99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7.5225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57.879999999999995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591.95357459344405</v>
      </c>
      <c r="P98" s="36">
        <v>66.322870871390847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207.99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-102</v>
      </c>
      <c r="AA98" s="75">
        <f>STOA!J98</f>
        <v>5.42</v>
      </c>
      <c r="AB98" s="75">
        <f>-STOA!P98</f>
        <v>-150</v>
      </c>
      <c r="AC98">
        <f t="shared" si="3"/>
        <v>10.448286888576657</v>
      </c>
      <c r="AD98">
        <f t="shared" si="4"/>
        <v>727.26065857625827</v>
      </c>
      <c r="AE98">
        <f>'IDT-1'!F98</f>
        <v>0</v>
      </c>
      <c r="AF98" s="24"/>
      <c r="AG98">
        <f t="shared" si="5"/>
        <v>727.26065857625827</v>
      </c>
      <c r="AI98" s="34">
        <f>PXIL!J98</f>
        <v>0</v>
      </c>
      <c r="AJ98" s="34">
        <f>PXIL!P98</f>
        <v>0</v>
      </c>
      <c r="AK98" s="34">
        <f>RTM_IEX!J98</f>
        <v>25.99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0.18845367000000032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1.4436763506728778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18.197535552992321</v>
      </c>
      <c r="P99" s="36">
        <f t="shared" si="6"/>
        <v>1.6168678107748122</v>
      </c>
      <c r="Q99" s="36">
        <f t="shared" si="6"/>
        <v>0.60599152206667195</v>
      </c>
      <c r="R99" s="38">
        <f>SUM(R3:R98)/4000</f>
        <v>0.24547500000000014</v>
      </c>
      <c r="S99" s="38">
        <f t="shared" si="6"/>
        <v>0</v>
      </c>
      <c r="T99" s="37">
        <f t="shared" si="6"/>
        <v>0.80510749999999986</v>
      </c>
      <c r="U99" s="37">
        <f t="shared" si="6"/>
        <v>6.036670282500002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-1.8909425</v>
      </c>
      <c r="AA99" s="75">
        <f t="shared" si="6"/>
        <v>0.12011999999999992</v>
      </c>
      <c r="AB99" s="75">
        <f t="shared" si="6"/>
        <v>-3.6</v>
      </c>
      <c r="AC99">
        <f t="shared" si="6"/>
        <v>0.29997969756708326</v>
      </c>
      <c r="AD99">
        <f t="shared" si="6"/>
        <v>23.804045491439599</v>
      </c>
      <c r="AE99">
        <f t="shared" si="6"/>
        <v>-0.34976449999999998</v>
      </c>
      <c r="AG99">
        <f t="shared" si="6"/>
        <v>23.454280991439603</v>
      </c>
      <c r="AI99">
        <f t="shared" si="6"/>
        <v>0</v>
      </c>
      <c r="AJ99">
        <f t="shared" si="6"/>
        <v>0</v>
      </c>
      <c r="AK99">
        <f t="shared" si="6"/>
        <v>0.62356999999999996</v>
      </c>
      <c r="AL99">
        <f t="shared" si="6"/>
        <v>-0.28849999999999998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45364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1.2879000000000003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48.13</v>
      </c>
      <c r="AB3" s="75">
        <f>-STOA!Q3</f>
        <v>0</v>
      </c>
      <c r="AC3">
        <f>SUMIF(B3:AB3,"&gt;0")*$AC$2-SUMIF(B3:AB3,"&lt;0")*($AC$2/(1-$AC$2))+SUMIF(AI3:AR3,"&gt;0")*$AC$2-SUMIF(AI3:AR3,"&lt;0")*($AC$2/(1-$AC$2))</f>
        <v>0.72154235999999994</v>
      </c>
      <c r="AD3">
        <f>SUM(B3:AB3,AI3:AV3)-AC3</f>
        <v>85.176357640000006</v>
      </c>
      <c r="AE3">
        <f>'IDT-1'!E3</f>
        <v>0</v>
      </c>
      <c r="AF3" s="24"/>
      <c r="AG3">
        <f>SUM(AD3:AF3)</f>
        <v>85.176357640000006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13.48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1.2879000000000003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0.71347835999999987</v>
      </c>
      <c r="AD4">
        <f t="shared" ref="AD4:AD67" si="1">SUM(B4:AB4,AI4:AV4)-AC4</f>
        <v>84.224421640000003</v>
      </c>
      <c r="AE4">
        <f>'IDT-1'!E4</f>
        <v>0</v>
      </c>
      <c r="AF4" s="24"/>
      <c r="AG4">
        <f t="shared" ref="AG4:AG67" si="2">SUM(AD4:AF4)</f>
        <v>84.224421640000003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12.52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1.2879000000000003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48.13</v>
      </c>
      <c r="AB5" s="75">
        <f>-STOA!Q5</f>
        <v>0</v>
      </c>
      <c r="AC5">
        <f t="shared" si="0"/>
        <v>0.69726635999999997</v>
      </c>
      <c r="AD5">
        <f t="shared" si="1"/>
        <v>82.310633640000006</v>
      </c>
      <c r="AE5">
        <f>'IDT-1'!E5</f>
        <v>0</v>
      </c>
      <c r="AF5" s="24"/>
      <c r="AG5">
        <f t="shared" si="2"/>
        <v>82.310633640000006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10.59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1.2879000000000003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48.13</v>
      </c>
      <c r="AB6" s="75">
        <f>-STOA!Q6</f>
        <v>0</v>
      </c>
      <c r="AC6">
        <f t="shared" si="0"/>
        <v>0.6892023599999999</v>
      </c>
      <c r="AD6">
        <f t="shared" si="1"/>
        <v>81.358697640000003</v>
      </c>
      <c r="AE6">
        <f>'IDT-1'!E6</f>
        <v>0</v>
      </c>
      <c r="AF6" s="24"/>
      <c r="AG6">
        <f t="shared" si="2"/>
        <v>81.358697640000003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9.6300000000000008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1.2879000000000003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48.13</v>
      </c>
      <c r="AB7" s="75">
        <f>-STOA!Q7</f>
        <v>0</v>
      </c>
      <c r="AC7">
        <f t="shared" si="0"/>
        <v>0.68911835999999993</v>
      </c>
      <c r="AD7">
        <f t="shared" si="1"/>
        <v>81.348781640000013</v>
      </c>
      <c r="AE7">
        <f>'IDT-1'!E7</f>
        <v>0</v>
      </c>
      <c r="AF7" s="24"/>
      <c r="AG7">
        <f t="shared" si="2"/>
        <v>81.348781640000013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9.6199999999999992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1.2879000000000003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48.13</v>
      </c>
      <c r="AB8" s="75">
        <f>-STOA!Q8</f>
        <v>0</v>
      </c>
      <c r="AC8">
        <f t="shared" si="0"/>
        <v>0.68911835999999993</v>
      </c>
      <c r="AD8">
        <f t="shared" si="1"/>
        <v>81.348781640000013</v>
      </c>
      <c r="AE8">
        <f>'IDT-1'!E8</f>
        <v>0</v>
      </c>
      <c r="AF8" s="24"/>
      <c r="AG8">
        <f t="shared" si="2"/>
        <v>81.348781640000013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9.6199999999999992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1.2879000000000003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48.13</v>
      </c>
      <c r="AB9" s="75">
        <f>-STOA!Q9</f>
        <v>0</v>
      </c>
      <c r="AC9">
        <f t="shared" si="0"/>
        <v>0.68911835999999993</v>
      </c>
      <c r="AD9">
        <f t="shared" si="1"/>
        <v>81.348781640000013</v>
      </c>
      <c r="AE9">
        <f>'IDT-1'!E9</f>
        <v>0</v>
      </c>
      <c r="AF9" s="24"/>
      <c r="AG9">
        <f t="shared" si="2"/>
        <v>81.348781640000013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9.6199999999999992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1.2879000000000003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48.13</v>
      </c>
      <c r="AB10" s="75">
        <f>-STOA!Q10</f>
        <v>0</v>
      </c>
      <c r="AC10">
        <f t="shared" si="0"/>
        <v>0.68911835999999993</v>
      </c>
      <c r="AD10">
        <f t="shared" si="1"/>
        <v>81.348781640000013</v>
      </c>
      <c r="AE10">
        <f>'IDT-1'!E10</f>
        <v>0</v>
      </c>
      <c r="AF10" s="24"/>
      <c r="AG10">
        <f t="shared" si="2"/>
        <v>81.348781640000013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9.6199999999999992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1.2879000000000003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48.13</v>
      </c>
      <c r="AB11" s="75">
        <f>-STOA!Q11</f>
        <v>0</v>
      </c>
      <c r="AC11">
        <f t="shared" si="0"/>
        <v>0.6892023599999999</v>
      </c>
      <c r="AD11">
        <f t="shared" si="1"/>
        <v>81.358697640000003</v>
      </c>
      <c r="AE11">
        <f>'IDT-1'!E11</f>
        <v>0</v>
      </c>
      <c r="AF11" s="24"/>
      <c r="AG11">
        <f t="shared" si="2"/>
        <v>81.358697640000003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9.6300000000000008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1.2879000000000003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48.13</v>
      </c>
      <c r="AB12" s="75">
        <f>-STOA!Q12</f>
        <v>0</v>
      </c>
      <c r="AC12">
        <f t="shared" si="0"/>
        <v>0.68911835999999993</v>
      </c>
      <c r="AD12">
        <f t="shared" si="1"/>
        <v>81.348781640000013</v>
      </c>
      <c r="AE12">
        <f>'IDT-1'!E12</f>
        <v>0</v>
      </c>
      <c r="AF12" s="24"/>
      <c r="AG12">
        <f t="shared" si="2"/>
        <v>81.348781640000013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9.6199999999999992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1.2879000000000003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48.13</v>
      </c>
      <c r="AB13" s="75">
        <f>-STOA!Q13</f>
        <v>0</v>
      </c>
      <c r="AC13">
        <f t="shared" si="0"/>
        <v>0.68911835999999993</v>
      </c>
      <c r="AD13">
        <f t="shared" si="1"/>
        <v>81.348781640000013</v>
      </c>
      <c r="AE13">
        <f>'IDT-1'!E13</f>
        <v>0</v>
      </c>
      <c r="AF13" s="24"/>
      <c r="AG13">
        <f t="shared" si="2"/>
        <v>81.348781640000013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9.6199999999999992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1.2879000000000003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48.13</v>
      </c>
      <c r="AB14" s="75">
        <f>-STOA!Q14</f>
        <v>0</v>
      </c>
      <c r="AC14">
        <f t="shared" si="0"/>
        <v>0.68911835999999993</v>
      </c>
      <c r="AD14">
        <f t="shared" si="1"/>
        <v>81.348781640000013</v>
      </c>
      <c r="AE14">
        <f>'IDT-1'!E14</f>
        <v>0</v>
      </c>
      <c r="AF14" s="24"/>
      <c r="AG14">
        <f t="shared" si="2"/>
        <v>81.348781640000013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9.6199999999999992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1.2879000000000003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48.13</v>
      </c>
      <c r="AB15" s="75">
        <f>-STOA!Q15</f>
        <v>0</v>
      </c>
      <c r="AC15">
        <f t="shared" si="0"/>
        <v>0.68911835999999993</v>
      </c>
      <c r="AD15">
        <f t="shared" si="1"/>
        <v>81.348781640000013</v>
      </c>
      <c r="AE15">
        <f>'IDT-1'!E15</f>
        <v>0</v>
      </c>
      <c r="AF15" s="24"/>
      <c r="AG15">
        <f t="shared" si="2"/>
        <v>81.348781640000013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9.6199999999999992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1.2879000000000003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48.13</v>
      </c>
      <c r="AB16" s="75">
        <f>-STOA!Q16</f>
        <v>0</v>
      </c>
      <c r="AC16">
        <f t="shared" si="0"/>
        <v>0.68911835999999993</v>
      </c>
      <c r="AD16">
        <f t="shared" si="1"/>
        <v>81.348781640000013</v>
      </c>
      <c r="AE16">
        <f>'IDT-1'!E16</f>
        <v>0</v>
      </c>
      <c r="AF16" s="24"/>
      <c r="AG16">
        <f t="shared" si="2"/>
        <v>81.348781640000013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9.6199999999999992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1.2879000000000003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48.13</v>
      </c>
      <c r="AB17" s="75">
        <f>-STOA!Q17</f>
        <v>0</v>
      </c>
      <c r="AC17">
        <f t="shared" si="0"/>
        <v>0.68911835999999993</v>
      </c>
      <c r="AD17">
        <f t="shared" si="1"/>
        <v>81.348781640000013</v>
      </c>
      <c r="AE17">
        <f>'IDT-1'!E17</f>
        <v>0</v>
      </c>
      <c r="AF17" s="24"/>
      <c r="AG17">
        <f t="shared" si="2"/>
        <v>81.348781640000013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9.6199999999999992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1.2879000000000003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48.13</v>
      </c>
      <c r="AB18" s="75">
        <f>-STOA!Q18</f>
        <v>0</v>
      </c>
      <c r="AC18">
        <f t="shared" si="0"/>
        <v>0.6892023599999999</v>
      </c>
      <c r="AD18">
        <f t="shared" si="1"/>
        <v>81.358697640000003</v>
      </c>
      <c r="AE18">
        <f>'IDT-1'!E18</f>
        <v>0</v>
      </c>
      <c r="AF18" s="24"/>
      <c r="AG18">
        <f t="shared" si="2"/>
        <v>81.358697640000003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9.6300000000000008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1.2879000000000003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48.13</v>
      </c>
      <c r="AB19" s="75">
        <f>-STOA!Q19</f>
        <v>0</v>
      </c>
      <c r="AC19">
        <f t="shared" si="0"/>
        <v>0.68911835999999993</v>
      </c>
      <c r="AD19">
        <f t="shared" si="1"/>
        <v>81.348781640000013</v>
      </c>
      <c r="AE19">
        <f>'IDT-1'!E19</f>
        <v>0</v>
      </c>
      <c r="AF19" s="24"/>
      <c r="AG19">
        <f t="shared" si="2"/>
        <v>81.348781640000013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9.6199999999999992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1.2879000000000003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48.13</v>
      </c>
      <c r="AB20" s="75">
        <f>-STOA!Q20</f>
        <v>0</v>
      </c>
      <c r="AC20">
        <f t="shared" si="0"/>
        <v>0.6892023599999999</v>
      </c>
      <c r="AD20">
        <f t="shared" si="1"/>
        <v>81.358697640000003</v>
      </c>
      <c r="AE20">
        <f>'IDT-1'!E20</f>
        <v>0</v>
      </c>
      <c r="AF20" s="24"/>
      <c r="AG20">
        <f t="shared" si="2"/>
        <v>81.358697640000003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9.6300000000000008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1.2879000000000003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48.13</v>
      </c>
      <c r="AB21" s="75">
        <f>-STOA!Q21</f>
        <v>0</v>
      </c>
      <c r="AC21">
        <f t="shared" si="0"/>
        <v>0.6892023599999999</v>
      </c>
      <c r="AD21">
        <f t="shared" si="1"/>
        <v>81.358697640000003</v>
      </c>
      <c r="AE21">
        <f>'IDT-1'!E21</f>
        <v>0</v>
      </c>
      <c r="AF21" s="24"/>
      <c r="AG21">
        <f t="shared" si="2"/>
        <v>81.358697640000003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9.6300000000000008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1.2879000000000003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48.13</v>
      </c>
      <c r="AB22" s="75">
        <f>-STOA!Q22</f>
        <v>0</v>
      </c>
      <c r="AC22">
        <f t="shared" si="0"/>
        <v>0.6892023599999999</v>
      </c>
      <c r="AD22">
        <f t="shared" si="1"/>
        <v>81.358697640000003</v>
      </c>
      <c r="AE22">
        <f>'IDT-1'!E22</f>
        <v>0</v>
      </c>
      <c r="AF22" s="24"/>
      <c r="AG22">
        <f t="shared" si="2"/>
        <v>81.358697640000003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9.6300000000000008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1.2879000000000003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48.13</v>
      </c>
      <c r="AB23" s="75">
        <f>-STOA!Q23</f>
        <v>0</v>
      </c>
      <c r="AC23">
        <f t="shared" si="0"/>
        <v>0.68911835999999993</v>
      </c>
      <c r="AD23">
        <f t="shared" si="1"/>
        <v>81.348781640000013</v>
      </c>
      <c r="AE23">
        <f>'IDT-1'!E23</f>
        <v>0</v>
      </c>
      <c r="AF23" s="24"/>
      <c r="AG23">
        <f t="shared" si="2"/>
        <v>81.348781640000013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9.6199999999999992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22.998970226102532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48.13</v>
      </c>
      <c r="AB24" s="75">
        <f>-STOA!Q24</f>
        <v>0</v>
      </c>
      <c r="AC24">
        <f t="shared" si="0"/>
        <v>0.68910970989926124</v>
      </c>
      <c r="AD24">
        <f t="shared" si="1"/>
        <v>81.34776051620328</v>
      </c>
      <c r="AE24">
        <f>'IDT-1'!E24</f>
        <v>0</v>
      </c>
      <c r="AF24" s="24"/>
      <c r="AG24">
        <f t="shared" si="2"/>
        <v>81.34776051620328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9.6199999999999992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1.2879000000000003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22.998970226102532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48.13</v>
      </c>
      <c r="AB25" s="75">
        <f>-STOA!Q25</f>
        <v>0</v>
      </c>
      <c r="AC25">
        <f t="shared" si="0"/>
        <v>0.70532170989926124</v>
      </c>
      <c r="AD25">
        <f t="shared" si="1"/>
        <v>83.261548516203263</v>
      </c>
      <c r="AE25">
        <f>'IDT-1'!E25</f>
        <v>0</v>
      </c>
      <c r="AF25" s="24"/>
      <c r="AG25">
        <f t="shared" si="2"/>
        <v>83.261548516203263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11.55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22.998970226102532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48.13</v>
      </c>
      <c r="AB26" s="75">
        <f>-STOA!Q26</f>
        <v>0</v>
      </c>
      <c r="AC26">
        <f t="shared" si="0"/>
        <v>0.73766170989926128</v>
      </c>
      <c r="AD26">
        <f t="shared" si="1"/>
        <v>87.079208516203281</v>
      </c>
      <c r="AE26">
        <f>'IDT-1'!E26</f>
        <v>0</v>
      </c>
      <c r="AF26" s="24"/>
      <c r="AG26">
        <f t="shared" si="2"/>
        <v>87.079208516203281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15.4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1.0935000000000001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48.13</v>
      </c>
      <c r="AB27" s="75">
        <f>-STOA!Q27</f>
        <v>0</v>
      </c>
      <c r="AC27">
        <f t="shared" si="0"/>
        <v>0.76031339999999992</v>
      </c>
      <c r="AD27">
        <f t="shared" si="1"/>
        <v>89.753186599999992</v>
      </c>
      <c r="AE27">
        <f>'IDT-1'!E27</f>
        <v>0</v>
      </c>
      <c r="AF27" s="24"/>
      <c r="AG27">
        <f t="shared" si="2"/>
        <v>89.753186599999992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18.29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1.2393000000000001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48.13</v>
      </c>
      <c r="AB28" s="75">
        <f>-STOA!Q28</f>
        <v>0</v>
      </c>
      <c r="AC28">
        <f t="shared" si="0"/>
        <v>0.79387812000000002</v>
      </c>
      <c r="AD28">
        <f t="shared" si="1"/>
        <v>93.715421880000008</v>
      </c>
      <c r="AE28">
        <f>'IDT-1'!E28</f>
        <v>0</v>
      </c>
      <c r="AF28" s="24"/>
      <c r="AG28">
        <f t="shared" si="2"/>
        <v>93.715421880000008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22.14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1.2393000000000001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48.13</v>
      </c>
      <c r="AB29" s="75">
        <f>-STOA!Q29</f>
        <v>0</v>
      </c>
      <c r="AC29">
        <f t="shared" si="0"/>
        <v>0.8342821199999999</v>
      </c>
      <c r="AD29">
        <f t="shared" si="1"/>
        <v>98.485017880000015</v>
      </c>
      <c r="AE29">
        <f>'IDT-1'!E29</f>
        <v>0</v>
      </c>
      <c r="AF29" s="24"/>
      <c r="AG29">
        <f t="shared" si="2"/>
        <v>98.485017880000015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26.95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1.2393000000000001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48.13</v>
      </c>
      <c r="AB30" s="75">
        <f>-STOA!Q30</f>
        <v>0</v>
      </c>
      <c r="AC30">
        <f t="shared" si="0"/>
        <v>0.86662211999999994</v>
      </c>
      <c r="AD30">
        <f t="shared" si="1"/>
        <v>102.30267788</v>
      </c>
      <c r="AE30">
        <f>'IDT-1'!E30</f>
        <v>0</v>
      </c>
      <c r="AF30" s="24"/>
      <c r="AG30">
        <f t="shared" si="2"/>
        <v>102.30267788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30.8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1.2393000000000001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48.13</v>
      </c>
      <c r="AB31" s="75">
        <f>-STOA!Q31</f>
        <v>0</v>
      </c>
      <c r="AC31">
        <f t="shared" si="0"/>
        <v>0.91517411999999998</v>
      </c>
      <c r="AD31">
        <f t="shared" si="1"/>
        <v>108.03412588</v>
      </c>
      <c r="AE31">
        <f>'IDT-1'!E31</f>
        <v>0</v>
      </c>
      <c r="AF31" s="24"/>
      <c r="AG31">
        <f t="shared" si="2"/>
        <v>108.03412588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36.58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1.2393000000000001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48.13</v>
      </c>
      <c r="AB32" s="75">
        <f>-STOA!Q32</f>
        <v>0</v>
      </c>
      <c r="AC32">
        <f t="shared" si="0"/>
        <v>0.9475141199999999</v>
      </c>
      <c r="AD32">
        <f t="shared" si="1"/>
        <v>111.85178588000002</v>
      </c>
      <c r="AE32">
        <f>'IDT-1'!E32</f>
        <v>0</v>
      </c>
      <c r="AF32" s="24"/>
      <c r="AG32">
        <f t="shared" si="2"/>
        <v>111.85178588000002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40.43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1.2636000000000001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48.13</v>
      </c>
      <c r="AB33" s="75">
        <f>-STOA!Q33</f>
        <v>0</v>
      </c>
      <c r="AC33">
        <f t="shared" si="0"/>
        <v>0.97997424</v>
      </c>
      <c r="AD33">
        <f t="shared" si="1"/>
        <v>115.68362576</v>
      </c>
      <c r="AE33">
        <f>'IDT-1'!E33</f>
        <v>0</v>
      </c>
      <c r="AF33" s="24"/>
      <c r="AG33">
        <f t="shared" si="2"/>
        <v>115.68362576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44.27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1.2636000000000001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48.13</v>
      </c>
      <c r="AB34" s="75">
        <f>-STOA!Q34</f>
        <v>0</v>
      </c>
      <c r="AC34">
        <f t="shared" si="0"/>
        <v>1.01239824</v>
      </c>
      <c r="AD34">
        <f t="shared" si="1"/>
        <v>119.51120176000002</v>
      </c>
      <c r="AE34">
        <f>'IDT-1'!E34</f>
        <v>0</v>
      </c>
      <c r="AF34" s="24"/>
      <c r="AG34">
        <f t="shared" si="2"/>
        <v>119.51120176000002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48.13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1.2636000000000001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48.13</v>
      </c>
      <c r="AB35" s="75">
        <f>-STOA!Q35</f>
        <v>0</v>
      </c>
      <c r="AC35">
        <f t="shared" si="0"/>
        <v>1.03667424</v>
      </c>
      <c r="AD35">
        <f t="shared" si="1"/>
        <v>122.37692576000001</v>
      </c>
      <c r="AE35">
        <f>'IDT-1'!E35</f>
        <v>0</v>
      </c>
      <c r="AF35" s="24"/>
      <c r="AG35">
        <f t="shared" si="2"/>
        <v>122.37692576000001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51.02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1.2636000000000001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48.13</v>
      </c>
      <c r="AB36" s="75">
        <f>-STOA!Q36</f>
        <v>0</v>
      </c>
      <c r="AC36">
        <f t="shared" si="0"/>
        <v>1.0528022400000001</v>
      </c>
      <c r="AD36">
        <f t="shared" si="1"/>
        <v>124.28079776</v>
      </c>
      <c r="AE36">
        <f>'IDT-1'!E36</f>
        <v>0</v>
      </c>
      <c r="AF36" s="24"/>
      <c r="AG36">
        <f t="shared" si="2"/>
        <v>124.28079776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52.94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1.2636000000000001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48.13</v>
      </c>
      <c r="AB37" s="75">
        <f>-STOA!Q37</f>
        <v>0</v>
      </c>
      <c r="AC37">
        <f t="shared" si="0"/>
        <v>1.0851422399999999</v>
      </c>
      <c r="AD37">
        <f t="shared" si="1"/>
        <v>128.09845776</v>
      </c>
      <c r="AE37">
        <f>'IDT-1'!E37</f>
        <v>0</v>
      </c>
      <c r="AF37" s="24"/>
      <c r="AG37">
        <f t="shared" si="2"/>
        <v>128.09845776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56.79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1.2636000000000001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48.13</v>
      </c>
      <c r="AB38" s="75">
        <f>-STOA!Q38</f>
        <v>0</v>
      </c>
      <c r="AC38">
        <f t="shared" si="0"/>
        <v>1.11748224</v>
      </c>
      <c r="AD38">
        <f t="shared" si="1"/>
        <v>131.91611776000002</v>
      </c>
      <c r="AE38">
        <f>'IDT-1'!E38</f>
        <v>0</v>
      </c>
      <c r="AF38" s="24"/>
      <c r="AG38">
        <f t="shared" si="2"/>
        <v>131.91611776000002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60.64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1.2636000000000001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101.08</v>
      </c>
      <c r="AB39" s="75">
        <f>-STOA!Q39</f>
        <v>0</v>
      </c>
      <c r="AC39">
        <f t="shared" si="0"/>
        <v>1.1984582399999999</v>
      </c>
      <c r="AD39">
        <f t="shared" si="1"/>
        <v>141.47514175999999</v>
      </c>
      <c r="AE39">
        <f>'IDT-1'!E39</f>
        <v>0</v>
      </c>
      <c r="AF39" s="24"/>
      <c r="AG39">
        <f t="shared" si="2"/>
        <v>141.47514175999999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17.329999999999998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1.2636000000000001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101.08</v>
      </c>
      <c r="AB40" s="75">
        <f>-STOA!Q40</f>
        <v>0</v>
      </c>
      <c r="AC40">
        <f t="shared" si="0"/>
        <v>1.2226502399999999</v>
      </c>
      <c r="AD40">
        <f t="shared" si="1"/>
        <v>144.33094975999998</v>
      </c>
      <c r="AE40">
        <f>'IDT-1'!E40</f>
        <v>0</v>
      </c>
      <c r="AF40" s="24"/>
      <c r="AG40">
        <f t="shared" si="2"/>
        <v>144.33094975999998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20.21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1.2636000000000001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101.08</v>
      </c>
      <c r="AB41" s="75">
        <f>-STOA!Q41</f>
        <v>0</v>
      </c>
      <c r="AC41">
        <f t="shared" si="0"/>
        <v>1.2388622399999998</v>
      </c>
      <c r="AD41">
        <f t="shared" si="1"/>
        <v>146.24473775999999</v>
      </c>
      <c r="AE41">
        <f>'IDT-1'!E41</f>
        <v>0</v>
      </c>
      <c r="AF41" s="24"/>
      <c r="AG41">
        <f t="shared" si="2"/>
        <v>146.24473775999999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22.14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1.2636000000000001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101.08</v>
      </c>
      <c r="AB42" s="75">
        <f>-STOA!Q42</f>
        <v>0</v>
      </c>
      <c r="AC42">
        <f t="shared" si="0"/>
        <v>1.2469262399999999</v>
      </c>
      <c r="AD42">
        <f t="shared" si="1"/>
        <v>147.19667376000001</v>
      </c>
      <c r="AE42">
        <f>'IDT-1'!E42</f>
        <v>0</v>
      </c>
      <c r="AF42" s="24"/>
      <c r="AG42">
        <f t="shared" si="2"/>
        <v>147.19667376000001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23.1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1.2636000000000001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101.08</v>
      </c>
      <c r="AB43" s="75">
        <f>-STOA!Q43</f>
        <v>0</v>
      </c>
      <c r="AC43">
        <f t="shared" si="0"/>
        <v>1.2469262399999999</v>
      </c>
      <c r="AD43">
        <f t="shared" si="1"/>
        <v>147.19667376000001</v>
      </c>
      <c r="AE43">
        <f>'IDT-1'!E43</f>
        <v>0</v>
      </c>
      <c r="AF43" s="24"/>
      <c r="AG43">
        <f t="shared" si="2"/>
        <v>147.19667376000001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23.1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1.2636000000000001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101.08</v>
      </c>
      <c r="AB44" s="75">
        <f>-STOA!Q44</f>
        <v>0</v>
      </c>
      <c r="AC44">
        <f t="shared" si="0"/>
        <v>1.2469262399999999</v>
      </c>
      <c r="AD44">
        <f t="shared" si="1"/>
        <v>147.19667376000001</v>
      </c>
      <c r="AE44">
        <f>'IDT-1'!E44</f>
        <v>0</v>
      </c>
      <c r="AF44" s="24"/>
      <c r="AG44">
        <f t="shared" si="2"/>
        <v>147.19667376000001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23.1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1.2636000000000001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101.08</v>
      </c>
      <c r="AB45" s="75">
        <f>-STOA!Q45</f>
        <v>0</v>
      </c>
      <c r="AC45">
        <f t="shared" si="0"/>
        <v>1.26313824</v>
      </c>
      <c r="AD45">
        <f t="shared" si="1"/>
        <v>149.11046176000002</v>
      </c>
      <c r="AE45">
        <f>'IDT-1'!E45</f>
        <v>0</v>
      </c>
      <c r="AF45" s="24"/>
      <c r="AG45">
        <f t="shared" si="2"/>
        <v>149.11046176000002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25.03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1.2636000000000001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101.08</v>
      </c>
      <c r="AB46" s="75">
        <f>-STOA!Q46</f>
        <v>0</v>
      </c>
      <c r="AC46">
        <f t="shared" si="0"/>
        <v>1.2793502399999999</v>
      </c>
      <c r="AD46">
        <f t="shared" si="1"/>
        <v>151.02424975999998</v>
      </c>
      <c r="AE46">
        <f>'IDT-1'!E46</f>
        <v>0</v>
      </c>
      <c r="AF46" s="24"/>
      <c r="AG46">
        <f t="shared" si="2"/>
        <v>151.02424975999998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26.96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1.2636000000000001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22.998966802928891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62.86</v>
      </c>
      <c r="AB47" s="75">
        <f>-STOA!Q47</f>
        <v>0</v>
      </c>
      <c r="AC47">
        <f t="shared" si="0"/>
        <v>1.2816935611446025</v>
      </c>
      <c r="AD47">
        <f t="shared" si="1"/>
        <v>151.30087324178427</v>
      </c>
      <c r="AE47">
        <f>'IDT-1'!E47</f>
        <v>0</v>
      </c>
      <c r="AF47" s="24"/>
      <c r="AG47">
        <f t="shared" si="2"/>
        <v>151.30087324178427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65.459999999999994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1.2636000000000001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22.998966802928891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62.86</v>
      </c>
      <c r="AB48" s="75">
        <f>-STOA!Q48</f>
        <v>0</v>
      </c>
      <c r="AC48">
        <f t="shared" si="0"/>
        <v>1.2978215611446027</v>
      </c>
      <c r="AD48">
        <f t="shared" si="1"/>
        <v>153.20474524178425</v>
      </c>
      <c r="AE48">
        <f>'IDT-1'!E48</f>
        <v>0</v>
      </c>
      <c r="AF48" s="24"/>
      <c r="AG48">
        <f t="shared" si="2"/>
        <v>153.20474524178425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67.38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1.2636000000000001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62.86</v>
      </c>
      <c r="AB49" s="75">
        <f>-STOA!Q49</f>
        <v>0</v>
      </c>
      <c r="AC49">
        <f t="shared" si="0"/>
        <v>1.2978302399999999</v>
      </c>
      <c r="AD49">
        <f t="shared" si="1"/>
        <v>153.20576976000001</v>
      </c>
      <c r="AE49">
        <f>'IDT-1'!E49</f>
        <v>0</v>
      </c>
      <c r="AF49" s="24"/>
      <c r="AG49">
        <f t="shared" si="2"/>
        <v>153.20576976000001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67.38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1.2636000000000001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62.86</v>
      </c>
      <c r="AB50" s="75">
        <f>-STOA!Q50</f>
        <v>0</v>
      </c>
      <c r="AC50">
        <f t="shared" si="0"/>
        <v>1.2654902400000001</v>
      </c>
      <c r="AD50">
        <f t="shared" si="1"/>
        <v>149.38810975999999</v>
      </c>
      <c r="AE50">
        <f>'IDT-1'!E50</f>
        <v>0</v>
      </c>
      <c r="AF50" s="24"/>
      <c r="AG50">
        <f t="shared" si="2"/>
        <v>149.38810975999999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63.53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1.2927600000000001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62.86</v>
      </c>
      <c r="AB51" s="75">
        <f>-STOA!Q51</f>
        <v>0</v>
      </c>
      <c r="AC51">
        <f t="shared" si="0"/>
        <v>1.2415431839999997</v>
      </c>
      <c r="AD51">
        <f t="shared" si="1"/>
        <v>146.56121681600001</v>
      </c>
      <c r="AE51">
        <f>'IDT-1'!E51</f>
        <v>0</v>
      </c>
      <c r="AF51" s="24"/>
      <c r="AG51">
        <f t="shared" si="2"/>
        <v>146.56121681600001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60.65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1.2927600000000001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62.86</v>
      </c>
      <c r="AB52" s="75">
        <f>-STOA!Q52</f>
        <v>0</v>
      </c>
      <c r="AC52">
        <f t="shared" si="0"/>
        <v>1.2415431839999997</v>
      </c>
      <c r="AD52">
        <f t="shared" si="1"/>
        <v>146.56121681600001</v>
      </c>
      <c r="AE52">
        <f>'IDT-1'!E52</f>
        <v>0</v>
      </c>
      <c r="AF52" s="24"/>
      <c r="AG52">
        <f t="shared" si="2"/>
        <v>146.56121681600001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60.65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1.2927600000000001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101.08</v>
      </c>
      <c r="AB53" s="75">
        <f>-STOA!Q53</f>
        <v>0</v>
      </c>
      <c r="AC53">
        <f t="shared" si="0"/>
        <v>1.2633831839999998</v>
      </c>
      <c r="AD53">
        <f t="shared" si="1"/>
        <v>149.13937681600001</v>
      </c>
      <c r="AE53">
        <f>'IDT-1'!E53</f>
        <v>0</v>
      </c>
      <c r="AF53" s="24"/>
      <c r="AG53">
        <f t="shared" si="2"/>
        <v>149.13937681600001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25.03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1.2927600000000001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101.08</v>
      </c>
      <c r="AB54" s="75">
        <f>-STOA!Q54</f>
        <v>0</v>
      </c>
      <c r="AC54">
        <f t="shared" si="0"/>
        <v>1.279511184</v>
      </c>
      <c r="AD54">
        <f t="shared" si="1"/>
        <v>151.04324881599999</v>
      </c>
      <c r="AE54">
        <f>'IDT-1'!E54</f>
        <v>0</v>
      </c>
      <c r="AF54" s="24"/>
      <c r="AG54">
        <f t="shared" si="2"/>
        <v>151.04324881599999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26.95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1.2927600000000001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101.08</v>
      </c>
      <c r="AB55" s="75">
        <f>-STOA!Q55</f>
        <v>0</v>
      </c>
      <c r="AC55">
        <f t="shared" si="0"/>
        <v>1.287659184</v>
      </c>
      <c r="AD55">
        <f t="shared" si="1"/>
        <v>152.00510081599998</v>
      </c>
      <c r="AE55">
        <f>'IDT-1'!E55</f>
        <v>0</v>
      </c>
      <c r="AF55" s="24"/>
      <c r="AG55">
        <f t="shared" si="2"/>
        <v>152.00510081599998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27.92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1.2927600000000001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101.08</v>
      </c>
      <c r="AB56" s="75">
        <f>-STOA!Q56</f>
        <v>0</v>
      </c>
      <c r="AC56">
        <f t="shared" si="0"/>
        <v>1.2714471839999999</v>
      </c>
      <c r="AD56">
        <f t="shared" si="1"/>
        <v>150.091312816</v>
      </c>
      <c r="AE56">
        <f>'IDT-1'!E56</f>
        <v>0</v>
      </c>
      <c r="AF56" s="24"/>
      <c r="AG56">
        <f t="shared" si="2"/>
        <v>150.091312816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25.99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1.2927600000000001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101.08</v>
      </c>
      <c r="AB57" s="75">
        <f>-STOA!Q57</f>
        <v>0</v>
      </c>
      <c r="AC57">
        <f t="shared" si="0"/>
        <v>1.230959184</v>
      </c>
      <c r="AD57">
        <f t="shared" si="1"/>
        <v>145.31180081599999</v>
      </c>
      <c r="AE57">
        <f>'IDT-1'!E57</f>
        <v>0</v>
      </c>
      <c r="AF57" s="24"/>
      <c r="AG57">
        <f t="shared" si="2"/>
        <v>145.31180081599999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21.17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1.2927600000000001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101.08</v>
      </c>
      <c r="AB58" s="75">
        <f>-STOA!Q58</f>
        <v>0</v>
      </c>
      <c r="AC58">
        <f t="shared" si="0"/>
        <v>1.2229791839999999</v>
      </c>
      <c r="AD58">
        <f t="shared" si="1"/>
        <v>144.369780816</v>
      </c>
      <c r="AE58">
        <f>'IDT-1'!E58</f>
        <v>0</v>
      </c>
      <c r="AF58" s="24"/>
      <c r="AG58">
        <f t="shared" si="2"/>
        <v>144.369780816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20.22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1.2927600000000001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101.08</v>
      </c>
      <c r="AB59" s="75">
        <f>-STOA!Q59</f>
        <v>0</v>
      </c>
      <c r="AC59">
        <f t="shared" si="0"/>
        <v>1.2391071839999999</v>
      </c>
      <c r="AD59">
        <f t="shared" si="1"/>
        <v>146.27365281600001</v>
      </c>
      <c r="AE59">
        <f>'IDT-1'!E59</f>
        <v>0</v>
      </c>
      <c r="AF59" s="24"/>
      <c r="AG59">
        <f t="shared" si="2"/>
        <v>146.27365281600001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22.14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1.2927600000000001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101.08</v>
      </c>
      <c r="AB60" s="75">
        <f>-STOA!Q60</f>
        <v>0</v>
      </c>
      <c r="AC60">
        <f t="shared" si="0"/>
        <v>1.2391071839999999</v>
      </c>
      <c r="AD60">
        <f t="shared" si="1"/>
        <v>146.27365281600001</v>
      </c>
      <c r="AE60">
        <f>'IDT-1'!E60</f>
        <v>0</v>
      </c>
      <c r="AF60" s="24"/>
      <c r="AG60">
        <f t="shared" si="2"/>
        <v>146.27365281600001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22.14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1.2927600000000001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101.08</v>
      </c>
      <c r="AB61" s="75">
        <f>-STOA!Q61</f>
        <v>0</v>
      </c>
      <c r="AC61">
        <f t="shared" si="0"/>
        <v>1.2391071839999999</v>
      </c>
      <c r="AD61">
        <f t="shared" si="1"/>
        <v>146.27365281600001</v>
      </c>
      <c r="AE61">
        <f>'IDT-1'!E61</f>
        <v>0</v>
      </c>
      <c r="AF61" s="24"/>
      <c r="AG61">
        <f t="shared" si="2"/>
        <v>146.27365281600001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22.14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1.2927600000000001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101.08</v>
      </c>
      <c r="AB62" s="75">
        <f>-STOA!Q62</f>
        <v>0</v>
      </c>
      <c r="AC62">
        <f t="shared" si="0"/>
        <v>1.2148311839999999</v>
      </c>
      <c r="AD62">
        <f t="shared" si="1"/>
        <v>143.40792881600001</v>
      </c>
      <c r="AE62">
        <f>'IDT-1'!E62</f>
        <v>0</v>
      </c>
      <c r="AF62" s="24"/>
      <c r="AG62">
        <f t="shared" si="2"/>
        <v>143.40792881600001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19.25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1.2927600000000001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101.08</v>
      </c>
      <c r="AB63" s="75">
        <f>-STOA!Q63</f>
        <v>0</v>
      </c>
      <c r="AC63">
        <f t="shared" si="0"/>
        <v>1.279511184</v>
      </c>
      <c r="AD63">
        <f t="shared" si="1"/>
        <v>151.04324881599999</v>
      </c>
      <c r="AE63">
        <f>'IDT-1'!E63</f>
        <v>0</v>
      </c>
      <c r="AF63" s="24"/>
      <c r="AG63">
        <f t="shared" si="2"/>
        <v>151.04324881599999</v>
      </c>
      <c r="AI63" s="34">
        <f>PXIL!K63</f>
        <v>0</v>
      </c>
      <c r="AJ63" s="34">
        <f>PXIL!Q63</f>
        <v>0</v>
      </c>
      <c r="AK63" s="34">
        <f>RTM_IEX!K63</f>
        <v>9.6300000000000008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17.32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1.2927600000000001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101.08</v>
      </c>
      <c r="AB64" s="75">
        <f>-STOA!Q64</f>
        <v>0</v>
      </c>
      <c r="AC64">
        <f t="shared" si="0"/>
        <v>1.279511184</v>
      </c>
      <c r="AD64">
        <f t="shared" si="1"/>
        <v>151.04324881599999</v>
      </c>
      <c r="AE64">
        <f>'IDT-1'!E64</f>
        <v>0</v>
      </c>
      <c r="AF64" s="24"/>
      <c r="AG64">
        <f t="shared" si="2"/>
        <v>151.04324881599999</v>
      </c>
      <c r="AI64" s="34">
        <f>PXIL!K64</f>
        <v>0</v>
      </c>
      <c r="AJ64" s="34">
        <f>PXIL!Q64</f>
        <v>0</v>
      </c>
      <c r="AK64" s="34">
        <f>RTM_IEX!K64</f>
        <v>9.6300000000000008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17.32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1.2927600000000001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62.86</v>
      </c>
      <c r="AB65" s="75">
        <f>-STOA!Q65</f>
        <v>0</v>
      </c>
      <c r="AC65">
        <f t="shared" si="0"/>
        <v>1.2576711839999999</v>
      </c>
      <c r="AD65">
        <f t="shared" si="1"/>
        <v>148.46508881599999</v>
      </c>
      <c r="AE65">
        <f>'IDT-1'!E65</f>
        <v>0</v>
      </c>
      <c r="AF65" s="24"/>
      <c r="AG65">
        <f t="shared" si="2"/>
        <v>148.46508881599999</v>
      </c>
      <c r="AI65" s="34">
        <f>PXIL!K65</f>
        <v>0</v>
      </c>
      <c r="AJ65" s="34">
        <f>PXIL!Q65</f>
        <v>0</v>
      </c>
      <c r="AK65" s="34">
        <f>RTM_IEX!K65</f>
        <v>9.6300000000000008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52.94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1.2927600000000001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62.86</v>
      </c>
      <c r="AB66" s="75">
        <f>-STOA!Q66</f>
        <v>0</v>
      </c>
      <c r="AC66">
        <f t="shared" si="0"/>
        <v>1.2576711839999999</v>
      </c>
      <c r="AD66">
        <f t="shared" si="1"/>
        <v>148.46508881599999</v>
      </c>
      <c r="AE66">
        <f>'IDT-1'!E66</f>
        <v>0</v>
      </c>
      <c r="AF66" s="24"/>
      <c r="AG66">
        <f t="shared" si="2"/>
        <v>148.46508881599999</v>
      </c>
      <c r="AI66" s="34">
        <f>PXIL!K66</f>
        <v>0</v>
      </c>
      <c r="AJ66" s="34">
        <f>PXIL!Q66</f>
        <v>0</v>
      </c>
      <c r="AK66" s="34">
        <f>RTM_IEX!K66</f>
        <v>9.6300000000000008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52.94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1.2927600000000001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62.86</v>
      </c>
      <c r="AB67" s="75">
        <f>-STOA!Q67</f>
        <v>0</v>
      </c>
      <c r="AC67">
        <f t="shared" si="0"/>
        <v>1.2577551840000001</v>
      </c>
      <c r="AD67">
        <f t="shared" si="1"/>
        <v>148.47500481599999</v>
      </c>
      <c r="AE67">
        <f>'IDT-1'!E67</f>
        <v>0</v>
      </c>
      <c r="AF67" s="24"/>
      <c r="AG67">
        <f t="shared" si="2"/>
        <v>148.47500481599999</v>
      </c>
      <c r="AI67" s="34">
        <f>PXIL!K67</f>
        <v>0</v>
      </c>
      <c r="AJ67" s="34">
        <f>PXIL!Q67</f>
        <v>0</v>
      </c>
      <c r="AK67" s="34">
        <f>RTM_IEX!K67</f>
        <v>9.6300000000000008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52.95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1.2927600000000001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62.86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1.2577551840000001</v>
      </c>
      <c r="AD68">
        <f t="shared" ref="AD68:AD98" si="4">SUM(B68:AB68,AI68:AV68)-AC68</f>
        <v>148.47500481599999</v>
      </c>
      <c r="AE68">
        <f>'IDT-1'!E68</f>
        <v>0</v>
      </c>
      <c r="AF68" s="24"/>
      <c r="AG68">
        <f t="shared" ref="AG68:AG98" si="5">SUM(AD68:AF68)</f>
        <v>148.47500481599999</v>
      </c>
      <c r="AI68" s="34">
        <f>PXIL!K68</f>
        <v>0</v>
      </c>
      <c r="AJ68" s="34">
        <f>PXIL!Q68</f>
        <v>0</v>
      </c>
      <c r="AK68" s="34">
        <f>RTM_IEX!K68</f>
        <v>9.6300000000000008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52.95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1.2927600000000001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62.86</v>
      </c>
      <c r="AB69" s="75">
        <f>-STOA!Q69</f>
        <v>0</v>
      </c>
      <c r="AC69">
        <f t="shared" si="3"/>
        <v>1.2576711839999999</v>
      </c>
      <c r="AD69">
        <f t="shared" si="4"/>
        <v>148.46508881599999</v>
      </c>
      <c r="AE69">
        <f>'IDT-1'!E69</f>
        <v>0</v>
      </c>
      <c r="AF69" s="24"/>
      <c r="AG69">
        <f t="shared" si="5"/>
        <v>148.46508881599999</v>
      </c>
      <c r="AI69" s="34">
        <f>PXIL!K69</f>
        <v>0</v>
      </c>
      <c r="AJ69" s="34">
        <f>PXIL!Q69</f>
        <v>0</v>
      </c>
      <c r="AK69" s="34">
        <f>RTM_IEX!K69</f>
        <v>9.6300000000000008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52.94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1.2927600000000001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62.86</v>
      </c>
      <c r="AB70" s="75">
        <f>-STOA!Q70</f>
        <v>0</v>
      </c>
      <c r="AC70">
        <f t="shared" si="3"/>
        <v>1.2496071839999998</v>
      </c>
      <c r="AD70">
        <f t="shared" si="4"/>
        <v>147.51315281599997</v>
      </c>
      <c r="AE70">
        <f>'IDT-1'!E70</f>
        <v>0</v>
      </c>
      <c r="AF70" s="24"/>
      <c r="AG70">
        <f t="shared" si="5"/>
        <v>147.51315281599997</v>
      </c>
      <c r="AI70" s="34">
        <f>PXIL!K70</f>
        <v>0</v>
      </c>
      <c r="AJ70" s="34">
        <f>PXIL!Q70</f>
        <v>0</v>
      </c>
      <c r="AK70" s="34">
        <f>RTM_IEX!K70</f>
        <v>9.6300000000000008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51.98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1.2927600000000001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48.13</v>
      </c>
      <c r="AB71" s="75">
        <f>-STOA!Q71</f>
        <v>0</v>
      </c>
      <c r="AC71">
        <f t="shared" si="3"/>
        <v>1.2066831840000001</v>
      </c>
      <c r="AD71">
        <f t="shared" si="4"/>
        <v>142.44607681599999</v>
      </c>
      <c r="AE71">
        <f>'IDT-1'!E71</f>
        <v>0</v>
      </c>
      <c r="AF71" s="24"/>
      <c r="AG71">
        <f t="shared" si="5"/>
        <v>142.44607681599999</v>
      </c>
      <c r="AI71" s="34">
        <f>PXIL!K71</f>
        <v>0</v>
      </c>
      <c r="AJ71" s="34">
        <f>PXIL!Q71</f>
        <v>0</v>
      </c>
      <c r="AK71" s="34">
        <f>RTM_IEX!K71</f>
        <v>9.6300000000000008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61.6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1.2927600000000001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48.13</v>
      </c>
      <c r="AB72" s="75">
        <f>-STOA!Q72</f>
        <v>0</v>
      </c>
      <c r="AC72">
        <f t="shared" si="3"/>
        <v>1.1905551839999999</v>
      </c>
      <c r="AD72">
        <f t="shared" si="4"/>
        <v>140.54220481600001</v>
      </c>
      <c r="AE72">
        <f>'IDT-1'!E72</f>
        <v>0</v>
      </c>
      <c r="AF72" s="24"/>
      <c r="AG72">
        <f t="shared" si="5"/>
        <v>140.54220481600001</v>
      </c>
      <c r="AI72" s="34">
        <f>PXIL!K72</f>
        <v>0</v>
      </c>
      <c r="AJ72" s="34">
        <f>PXIL!Q72</f>
        <v>0</v>
      </c>
      <c r="AK72" s="34">
        <f>RTM_IEX!K72</f>
        <v>9.6300000000000008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59.68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1.2927600000000001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48.13</v>
      </c>
      <c r="AB73" s="75">
        <f>-STOA!Q73</f>
        <v>0</v>
      </c>
      <c r="AC73">
        <f t="shared" si="3"/>
        <v>1.174343184</v>
      </c>
      <c r="AD73">
        <f t="shared" si="4"/>
        <v>138.628416816</v>
      </c>
      <c r="AE73">
        <f>'IDT-1'!E73</f>
        <v>0</v>
      </c>
      <c r="AF73" s="24"/>
      <c r="AG73">
        <f t="shared" si="5"/>
        <v>138.628416816</v>
      </c>
      <c r="AI73" s="34">
        <f>PXIL!K73</f>
        <v>0</v>
      </c>
      <c r="AJ73" s="34">
        <f>PXIL!Q73</f>
        <v>0</v>
      </c>
      <c r="AK73" s="34">
        <f>RTM_IEX!K73</f>
        <v>9.6300000000000008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57.75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1.2927600000000001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48.13</v>
      </c>
      <c r="AB74" s="75">
        <f>-STOA!Q74</f>
        <v>0</v>
      </c>
      <c r="AC74">
        <f t="shared" si="3"/>
        <v>1.1582991840000001</v>
      </c>
      <c r="AD74">
        <f t="shared" si="4"/>
        <v>136.73446081600002</v>
      </c>
      <c r="AE74">
        <f>'IDT-1'!E74</f>
        <v>0</v>
      </c>
      <c r="AF74" s="24"/>
      <c r="AG74">
        <f t="shared" si="5"/>
        <v>136.73446081600002</v>
      </c>
      <c r="AI74" s="34">
        <f>PXIL!K74</f>
        <v>0</v>
      </c>
      <c r="AJ74" s="34">
        <f>PXIL!Q74</f>
        <v>0</v>
      </c>
      <c r="AK74" s="34">
        <f>RTM_IEX!K74</f>
        <v>9.6300000000000008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55.84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1.2927600000000001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22.998970226102532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48.13</v>
      </c>
      <c r="AB75" s="75">
        <f>-STOA!Q75</f>
        <v>0</v>
      </c>
      <c r="AC75">
        <f t="shared" si="3"/>
        <v>1.1582065338992611</v>
      </c>
      <c r="AD75">
        <f t="shared" si="4"/>
        <v>136.72352369220329</v>
      </c>
      <c r="AE75">
        <f>'IDT-1'!E75</f>
        <v>0</v>
      </c>
      <c r="AF75" s="24"/>
      <c r="AG75">
        <f t="shared" si="5"/>
        <v>136.72352369220329</v>
      </c>
      <c r="AI75" s="34">
        <f>PXIL!K75</f>
        <v>0</v>
      </c>
      <c r="AJ75" s="34">
        <f>PXIL!Q75</f>
        <v>0</v>
      </c>
      <c r="AK75" s="34">
        <f>RTM_IEX!K75</f>
        <v>9.6300000000000008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55.83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1.2927600000000001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48.13</v>
      </c>
      <c r="AB76" s="75">
        <f>-STOA!Q76</f>
        <v>0</v>
      </c>
      <c r="AC76">
        <f t="shared" si="3"/>
        <v>1.174343184</v>
      </c>
      <c r="AD76">
        <f t="shared" si="4"/>
        <v>138.628416816</v>
      </c>
      <c r="AE76">
        <f>'IDT-1'!E76</f>
        <v>0</v>
      </c>
      <c r="AF76" s="24"/>
      <c r="AG76">
        <f t="shared" si="5"/>
        <v>138.628416816</v>
      </c>
      <c r="AI76" s="34">
        <f>PXIL!K76</f>
        <v>0</v>
      </c>
      <c r="AJ76" s="34">
        <f>PXIL!Q76</f>
        <v>0</v>
      </c>
      <c r="AK76" s="34">
        <f>RTM_IEX!K76</f>
        <v>9.6300000000000008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57.75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1.2927600000000001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48.13</v>
      </c>
      <c r="AB77" s="75">
        <f>-STOA!Q77</f>
        <v>0</v>
      </c>
      <c r="AC77">
        <f t="shared" si="3"/>
        <v>1.109663184</v>
      </c>
      <c r="AD77">
        <f t="shared" si="4"/>
        <v>130.99309681600002</v>
      </c>
      <c r="AE77">
        <f>'IDT-1'!E77</f>
        <v>0</v>
      </c>
      <c r="AF77" s="24"/>
      <c r="AG77">
        <f t="shared" si="5"/>
        <v>130.99309681600002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59.68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1.2927600000000001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48.13</v>
      </c>
      <c r="AB78" s="75">
        <f>-STOA!Q78</f>
        <v>0</v>
      </c>
      <c r="AC78">
        <f t="shared" si="3"/>
        <v>1.109663184</v>
      </c>
      <c r="AD78">
        <f t="shared" si="4"/>
        <v>130.99309681600002</v>
      </c>
      <c r="AE78">
        <f>'IDT-1'!E78</f>
        <v>0</v>
      </c>
      <c r="AF78" s="24"/>
      <c r="AG78">
        <f t="shared" si="5"/>
        <v>130.99309681600002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59.68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1.2927600000000001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48.13</v>
      </c>
      <c r="AB79" s="75">
        <f>-STOA!Q79</f>
        <v>0</v>
      </c>
      <c r="AC79">
        <f t="shared" si="3"/>
        <v>1.109663184</v>
      </c>
      <c r="AD79">
        <f t="shared" si="4"/>
        <v>130.99309681600002</v>
      </c>
      <c r="AE79">
        <f>'IDT-1'!E79</f>
        <v>0</v>
      </c>
      <c r="AF79" s="24"/>
      <c r="AG79">
        <f t="shared" si="5"/>
        <v>130.99309681600002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59.68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1.2927600000000001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48.13</v>
      </c>
      <c r="AB80" s="75">
        <f>-STOA!Q80</f>
        <v>0</v>
      </c>
      <c r="AC80">
        <f t="shared" si="3"/>
        <v>1.093535184</v>
      </c>
      <c r="AD80">
        <f t="shared" si="4"/>
        <v>129.08922481600001</v>
      </c>
      <c r="AE80">
        <f>'IDT-1'!E80</f>
        <v>0</v>
      </c>
      <c r="AF80" s="24"/>
      <c r="AG80">
        <f t="shared" si="5"/>
        <v>129.08922481600001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57.76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1.2927600000000001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48.13</v>
      </c>
      <c r="AB81" s="75">
        <f>-STOA!Q81</f>
        <v>0</v>
      </c>
      <c r="AC81">
        <f t="shared" si="3"/>
        <v>1.0773231839999999</v>
      </c>
      <c r="AD81">
        <f t="shared" si="4"/>
        <v>127.17543681600003</v>
      </c>
      <c r="AE81">
        <f>'IDT-1'!E81</f>
        <v>0</v>
      </c>
      <c r="AF81" s="24"/>
      <c r="AG81">
        <f t="shared" si="5"/>
        <v>127.17543681600003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55.83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1.2927600000000001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48.13</v>
      </c>
      <c r="AB82" s="75">
        <f>-STOA!Q82</f>
        <v>0</v>
      </c>
      <c r="AC82">
        <f t="shared" si="3"/>
        <v>1.061111184</v>
      </c>
      <c r="AD82">
        <f t="shared" si="4"/>
        <v>125.26164881600002</v>
      </c>
      <c r="AE82">
        <f>'IDT-1'!E82</f>
        <v>0</v>
      </c>
      <c r="AF82" s="24"/>
      <c r="AG82">
        <f t="shared" si="5"/>
        <v>125.26164881600002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53.9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1.2150000000000001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48.13</v>
      </c>
      <c r="AB83" s="75">
        <f>-STOA!Q83</f>
        <v>0</v>
      </c>
      <c r="AC83">
        <f t="shared" si="3"/>
        <v>1.0361819999999999</v>
      </c>
      <c r="AD83">
        <f t="shared" si="4"/>
        <v>122.31881799999999</v>
      </c>
      <c r="AE83">
        <f>'IDT-1'!E83</f>
        <v>0</v>
      </c>
      <c r="AF83" s="24"/>
      <c r="AG83">
        <f t="shared" si="5"/>
        <v>122.31881799999999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51.01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1.2150000000000001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48.13</v>
      </c>
      <c r="AB84" s="75">
        <f>-STOA!Q84</f>
        <v>0</v>
      </c>
      <c r="AC84">
        <f t="shared" si="3"/>
        <v>1.0119899999999999</v>
      </c>
      <c r="AD84">
        <f t="shared" si="4"/>
        <v>119.46301</v>
      </c>
      <c r="AE84">
        <f>'IDT-1'!E84</f>
        <v>0</v>
      </c>
      <c r="AF84" s="24"/>
      <c r="AG84">
        <f t="shared" si="5"/>
        <v>119.46301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48.13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1.2150000000000001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48.13</v>
      </c>
      <c r="AB85" s="75">
        <f>-STOA!Q85</f>
        <v>0</v>
      </c>
      <c r="AC85">
        <f t="shared" si="3"/>
        <v>0.99577799999999994</v>
      </c>
      <c r="AD85">
        <f t="shared" si="4"/>
        <v>117.549222</v>
      </c>
      <c r="AE85">
        <f>'IDT-1'!E85</f>
        <v>0</v>
      </c>
      <c r="AF85" s="24"/>
      <c r="AG85">
        <f t="shared" si="5"/>
        <v>117.549222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46.2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1.2150000000000001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48.13</v>
      </c>
      <c r="AB86" s="75">
        <f>-STOA!Q86</f>
        <v>0</v>
      </c>
      <c r="AC86">
        <f t="shared" si="3"/>
        <v>0.98771399999999998</v>
      </c>
      <c r="AD86">
        <f t="shared" si="4"/>
        <v>116.59728600000001</v>
      </c>
      <c r="AE86">
        <f>'IDT-1'!E86</f>
        <v>0</v>
      </c>
      <c r="AF86" s="24"/>
      <c r="AG86">
        <f t="shared" si="5"/>
        <v>116.59728600000001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45.24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1.2150000000000001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22.998980541642659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48.13</v>
      </c>
      <c r="AB87" s="75">
        <f>-STOA!Q87</f>
        <v>0</v>
      </c>
      <c r="AC87">
        <f t="shared" si="3"/>
        <v>0.95536543654979833</v>
      </c>
      <c r="AD87">
        <f t="shared" si="4"/>
        <v>112.77861510509287</v>
      </c>
      <c r="AE87">
        <f>'IDT-1'!E87</f>
        <v>0</v>
      </c>
      <c r="AF87" s="24"/>
      <c r="AG87">
        <f t="shared" si="5"/>
        <v>112.77861510509287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41.39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1.2150000000000001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22.998980541642659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48.13</v>
      </c>
      <c r="AB88" s="75">
        <f>-STOA!Q88</f>
        <v>0</v>
      </c>
      <c r="AC88">
        <f t="shared" si="3"/>
        <v>0.9392374365497983</v>
      </c>
      <c r="AD88">
        <f t="shared" si="4"/>
        <v>110.87474310509286</v>
      </c>
      <c r="AE88">
        <f>'IDT-1'!E88</f>
        <v>0</v>
      </c>
      <c r="AF88" s="24"/>
      <c r="AG88">
        <f t="shared" si="5"/>
        <v>110.87474310509286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39.47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1.2150000000000001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22.998980541642659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48.13</v>
      </c>
      <c r="AB89" s="75">
        <f>-STOA!Q89</f>
        <v>0</v>
      </c>
      <c r="AC89">
        <f t="shared" si="3"/>
        <v>0.91496143654979833</v>
      </c>
      <c r="AD89">
        <f t="shared" si="4"/>
        <v>108.00901910509286</v>
      </c>
      <c r="AE89">
        <f>'IDT-1'!E89</f>
        <v>0</v>
      </c>
      <c r="AF89" s="24"/>
      <c r="AG89">
        <f t="shared" si="5"/>
        <v>108.00901910509286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36.58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1.2150000000000001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48.13</v>
      </c>
      <c r="AB90" s="75">
        <f>-STOA!Q90</f>
        <v>0</v>
      </c>
      <c r="AC90">
        <f t="shared" si="3"/>
        <v>0.89069399999999987</v>
      </c>
      <c r="AD90">
        <f t="shared" si="4"/>
        <v>105.144306</v>
      </c>
      <c r="AE90">
        <f>'IDT-1'!E90</f>
        <v>0</v>
      </c>
      <c r="AF90" s="24"/>
      <c r="AG90">
        <f t="shared" si="5"/>
        <v>105.144306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33.69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1.2150000000000001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48.13</v>
      </c>
      <c r="AB91" s="75">
        <f>-STOA!Q91</f>
        <v>0</v>
      </c>
      <c r="AC91">
        <f t="shared" si="3"/>
        <v>0.86641799999999991</v>
      </c>
      <c r="AD91">
        <f t="shared" si="4"/>
        <v>102.278582</v>
      </c>
      <c r="AE91">
        <f>'IDT-1'!E91</f>
        <v>0</v>
      </c>
      <c r="AF91" s="24"/>
      <c r="AG91">
        <f t="shared" si="5"/>
        <v>102.278582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30.8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1.2150000000000001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48.13</v>
      </c>
      <c r="AB92" s="75">
        <f>-STOA!Q92</f>
        <v>0</v>
      </c>
      <c r="AC92">
        <f t="shared" si="3"/>
        <v>0.84222599999999992</v>
      </c>
      <c r="AD92">
        <f t="shared" si="4"/>
        <v>99.422774000000004</v>
      </c>
      <c r="AE92">
        <f>'IDT-1'!E92</f>
        <v>0</v>
      </c>
      <c r="AF92" s="24"/>
      <c r="AG92">
        <f t="shared" si="5"/>
        <v>99.422774000000004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27.92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1.2150000000000001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48.13</v>
      </c>
      <c r="AB93" s="75">
        <f>-STOA!Q93</f>
        <v>0</v>
      </c>
      <c r="AC93">
        <f t="shared" si="3"/>
        <v>0.83416199999999996</v>
      </c>
      <c r="AD93">
        <f t="shared" si="4"/>
        <v>98.470838000000001</v>
      </c>
      <c r="AE93">
        <f>'IDT-1'!E93</f>
        <v>0</v>
      </c>
      <c r="AF93" s="24"/>
      <c r="AG93">
        <f t="shared" si="5"/>
        <v>98.470838000000001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26.96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1.2150000000000001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48.13</v>
      </c>
      <c r="AB94" s="75">
        <f>-STOA!Q94</f>
        <v>0</v>
      </c>
      <c r="AC94">
        <f t="shared" si="3"/>
        <v>0.80988599999999988</v>
      </c>
      <c r="AD94">
        <f t="shared" si="4"/>
        <v>95.605113999999986</v>
      </c>
      <c r="AE94">
        <f>'IDT-1'!E94</f>
        <v>0</v>
      </c>
      <c r="AF94" s="24"/>
      <c r="AG94">
        <f t="shared" si="5"/>
        <v>95.605113999999986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24.07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1.2150000000000001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48.13</v>
      </c>
      <c r="AB95" s="75">
        <f>-STOA!Q95</f>
        <v>0</v>
      </c>
      <c r="AC95">
        <f t="shared" si="3"/>
        <v>0.79367399999999999</v>
      </c>
      <c r="AD95">
        <f t="shared" si="4"/>
        <v>93.691326000000004</v>
      </c>
      <c r="AE95">
        <f>'IDT-1'!E95</f>
        <v>0</v>
      </c>
      <c r="AF95" s="24"/>
      <c r="AG95">
        <f t="shared" si="5"/>
        <v>93.691326000000004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22.14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1.2150000000000001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48.13</v>
      </c>
      <c r="AB96" s="75">
        <f>-STOA!Q96</f>
        <v>0</v>
      </c>
      <c r="AC96">
        <f t="shared" si="3"/>
        <v>0.77746199999999999</v>
      </c>
      <c r="AD96">
        <f t="shared" si="4"/>
        <v>91.777538000000007</v>
      </c>
      <c r="AE96">
        <f>'IDT-1'!E96</f>
        <v>0</v>
      </c>
      <c r="AF96" s="24"/>
      <c r="AG96">
        <f t="shared" si="5"/>
        <v>91.777538000000007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20.21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1.2150000000000001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48.13</v>
      </c>
      <c r="AB97" s="75">
        <f>-STOA!Q97</f>
        <v>0</v>
      </c>
      <c r="AC97">
        <f t="shared" si="3"/>
        <v>0.75326999999999988</v>
      </c>
      <c r="AD97">
        <f t="shared" si="4"/>
        <v>88.921729999999997</v>
      </c>
      <c r="AE97">
        <f>'IDT-1'!E97</f>
        <v>0</v>
      </c>
      <c r="AF97" s="24"/>
      <c r="AG97">
        <f t="shared" si="5"/>
        <v>88.921729999999997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17.329999999999998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1.2150000000000001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48.13</v>
      </c>
      <c r="AB98" s="75">
        <f>-STOA!Q98</f>
        <v>0</v>
      </c>
      <c r="AC98">
        <f t="shared" si="3"/>
        <v>0.73705799999999999</v>
      </c>
      <c r="AD98">
        <f t="shared" si="4"/>
        <v>87.007942</v>
      </c>
      <c r="AE98">
        <f>'IDT-1'!E98</f>
        <v>0</v>
      </c>
      <c r="AF98" s="24"/>
      <c r="AG98">
        <f t="shared" si="5"/>
        <v>87.007942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15.4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0.55199768903379887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1.4640600000000006</v>
      </c>
      <c r="AB99" s="75">
        <f t="shared" si="6"/>
        <v>0</v>
      </c>
      <c r="AC99">
        <f t="shared" si="6"/>
        <v>2.399878629988391E-2</v>
      </c>
      <c r="AD99">
        <f t="shared" si="6"/>
        <v>2.8329995827339167</v>
      </c>
      <c r="AE99">
        <f t="shared" si="6"/>
        <v>0</v>
      </c>
      <c r="AG99">
        <f t="shared" si="6"/>
        <v>2.8329995827339167</v>
      </c>
      <c r="AI99">
        <f t="shared" si="6"/>
        <v>0</v>
      </c>
      <c r="AJ99">
        <f t="shared" si="6"/>
        <v>0</v>
      </c>
      <c r="AK99">
        <f t="shared" si="6"/>
        <v>3.3704999999999999E-2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0.77679750000000014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45364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5.5775999999999992E-2</v>
      </c>
      <c r="AD3">
        <f>SUM(B3:AB3,AI3:AV3)-AC3</f>
        <v>6.5842239999999999</v>
      </c>
      <c r="AE3">
        <f>'IDT-1'!D3</f>
        <v>0</v>
      </c>
      <c r="AF3" s="24"/>
      <c r="AG3">
        <f>SUM(AD3:AF3)</f>
        <v>6.5842239999999999</v>
      </c>
      <c r="AI3" s="34">
        <f>PXIL!L3</f>
        <v>0</v>
      </c>
      <c r="AJ3" s="34">
        <f>PXIL!R3</f>
        <v>0</v>
      </c>
      <c r="AK3" s="34">
        <f>RTM_IEX!L3</f>
        <v>1.64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5.4935999999999999E-2</v>
      </c>
      <c r="AD4">
        <f t="shared" ref="AD4:AD67" si="1">SUM(B4:AB4,AI4:AV4)-AC4</f>
        <v>6.4850640000000004</v>
      </c>
      <c r="AE4">
        <f>'IDT-1'!D4</f>
        <v>0</v>
      </c>
      <c r="AF4" s="24"/>
      <c r="AG4">
        <f t="shared" ref="AG4:AG67" si="2">SUM(AD4:AF4)</f>
        <v>6.4850640000000004</v>
      </c>
      <c r="AI4" s="34">
        <f>PXIL!L4</f>
        <v>0</v>
      </c>
      <c r="AJ4" s="34">
        <f>PXIL!R4</f>
        <v>0</v>
      </c>
      <c r="AK4" s="34">
        <f>RTM_IEX!L4</f>
        <v>1.54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5.3339999999999999E-2</v>
      </c>
      <c r="AD5">
        <f t="shared" si="1"/>
        <v>6.2966599999999993</v>
      </c>
      <c r="AE5">
        <f>'IDT-1'!D5</f>
        <v>0</v>
      </c>
      <c r="AF5" s="24"/>
      <c r="AG5">
        <f t="shared" si="2"/>
        <v>6.2966599999999993</v>
      </c>
      <c r="AI5" s="34">
        <f>PXIL!L5</f>
        <v>0</v>
      </c>
      <c r="AJ5" s="34">
        <f>PXIL!R5</f>
        <v>0</v>
      </c>
      <c r="AK5" s="34">
        <f>RTM_IEX!L5</f>
        <v>1.35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5.2499999999999991E-2</v>
      </c>
      <c r="AD6">
        <f t="shared" si="1"/>
        <v>6.1974999999999998</v>
      </c>
      <c r="AE6">
        <f>'IDT-1'!D6</f>
        <v>0</v>
      </c>
      <c r="AF6" s="24"/>
      <c r="AG6">
        <f t="shared" si="2"/>
        <v>6.1974999999999998</v>
      </c>
      <c r="AI6" s="34">
        <f>PXIL!L6</f>
        <v>0</v>
      </c>
      <c r="AJ6" s="34">
        <f>PXIL!R6</f>
        <v>0</v>
      </c>
      <c r="AK6" s="34">
        <f>RTM_IEX!L6</f>
        <v>1.25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5.2499999999999991E-2</v>
      </c>
      <c r="AD7">
        <f t="shared" si="1"/>
        <v>6.1974999999999998</v>
      </c>
      <c r="AE7">
        <f>'IDT-1'!D7</f>
        <v>0</v>
      </c>
      <c r="AF7" s="24"/>
      <c r="AG7">
        <f t="shared" si="2"/>
        <v>6.1974999999999998</v>
      </c>
      <c r="AI7" s="34">
        <f>PXIL!L7</f>
        <v>0</v>
      </c>
      <c r="AJ7" s="34">
        <f>PXIL!R7</f>
        <v>0</v>
      </c>
      <c r="AK7" s="34">
        <f>RTM_IEX!L7</f>
        <v>1.25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5.2499999999999991E-2</v>
      </c>
      <c r="AD8">
        <f t="shared" si="1"/>
        <v>6.1974999999999998</v>
      </c>
      <c r="AE8">
        <f>'IDT-1'!D8</f>
        <v>0</v>
      </c>
      <c r="AF8" s="24"/>
      <c r="AG8">
        <f t="shared" si="2"/>
        <v>6.1974999999999998</v>
      </c>
      <c r="AI8" s="34">
        <f>PXIL!L8</f>
        <v>0</v>
      </c>
      <c r="AJ8" s="34">
        <f>PXIL!R8</f>
        <v>0</v>
      </c>
      <c r="AK8" s="34">
        <f>RTM_IEX!L8</f>
        <v>1.25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5.2499999999999991E-2</v>
      </c>
      <c r="AD9">
        <f t="shared" si="1"/>
        <v>6.1974999999999998</v>
      </c>
      <c r="AE9">
        <f>'IDT-1'!D9</f>
        <v>0</v>
      </c>
      <c r="AF9" s="24"/>
      <c r="AG9">
        <f t="shared" si="2"/>
        <v>6.1974999999999998</v>
      </c>
      <c r="AI9" s="34">
        <f>PXIL!L9</f>
        <v>0</v>
      </c>
      <c r="AJ9" s="34">
        <f>PXIL!R9</f>
        <v>0</v>
      </c>
      <c r="AK9" s="34">
        <f>RTM_IEX!L9</f>
        <v>1.25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5.2499999999999991E-2</v>
      </c>
      <c r="AD10">
        <f t="shared" si="1"/>
        <v>6.1974999999999998</v>
      </c>
      <c r="AE10">
        <f>'IDT-1'!D10</f>
        <v>0</v>
      </c>
      <c r="AF10" s="24"/>
      <c r="AG10">
        <f t="shared" si="2"/>
        <v>6.1974999999999998</v>
      </c>
      <c r="AI10" s="34">
        <f>PXIL!L10</f>
        <v>0</v>
      </c>
      <c r="AJ10" s="34">
        <f>PXIL!R10</f>
        <v>0</v>
      </c>
      <c r="AK10" s="34">
        <f>RTM_IEX!L10</f>
        <v>1.25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5.2499999999999991E-2</v>
      </c>
      <c r="AD11">
        <f t="shared" si="1"/>
        <v>6.1974999999999998</v>
      </c>
      <c r="AE11">
        <f>'IDT-1'!D11</f>
        <v>0</v>
      </c>
      <c r="AF11" s="24"/>
      <c r="AG11">
        <f t="shared" si="2"/>
        <v>6.1974999999999998</v>
      </c>
      <c r="AI11" s="34">
        <f>PXIL!L11</f>
        <v>0</v>
      </c>
      <c r="AJ11" s="34">
        <f>PXIL!R11</f>
        <v>0</v>
      </c>
      <c r="AK11" s="34">
        <f>RTM_IEX!L11</f>
        <v>1.25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5.2499999999999991E-2</v>
      </c>
      <c r="AD12">
        <f t="shared" si="1"/>
        <v>6.1974999999999998</v>
      </c>
      <c r="AE12">
        <f>'IDT-1'!D12</f>
        <v>0</v>
      </c>
      <c r="AF12" s="24"/>
      <c r="AG12">
        <f t="shared" si="2"/>
        <v>6.1974999999999998</v>
      </c>
      <c r="AI12" s="34">
        <f>PXIL!L12</f>
        <v>0</v>
      </c>
      <c r="AJ12" s="34">
        <f>PXIL!R12</f>
        <v>0</v>
      </c>
      <c r="AK12" s="34">
        <f>RTM_IEX!L12</f>
        <v>1.25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5.2499999999999991E-2</v>
      </c>
      <c r="AD13">
        <f t="shared" si="1"/>
        <v>6.1974999999999998</v>
      </c>
      <c r="AE13">
        <f>'IDT-1'!D13</f>
        <v>0</v>
      </c>
      <c r="AF13" s="24"/>
      <c r="AG13">
        <f t="shared" si="2"/>
        <v>6.1974999999999998</v>
      </c>
      <c r="AI13" s="34">
        <f>PXIL!L13</f>
        <v>0</v>
      </c>
      <c r="AJ13" s="34">
        <f>PXIL!R13</f>
        <v>0</v>
      </c>
      <c r="AK13" s="34">
        <f>RTM_IEX!L13</f>
        <v>1.25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5.2499999999999991E-2</v>
      </c>
      <c r="AD14">
        <f t="shared" si="1"/>
        <v>6.1974999999999998</v>
      </c>
      <c r="AE14">
        <f>'IDT-1'!D14</f>
        <v>0</v>
      </c>
      <c r="AF14" s="24"/>
      <c r="AG14">
        <f t="shared" si="2"/>
        <v>6.1974999999999998</v>
      </c>
      <c r="AI14" s="34">
        <f>PXIL!L14</f>
        <v>0</v>
      </c>
      <c r="AJ14" s="34">
        <f>PXIL!R14</f>
        <v>0</v>
      </c>
      <c r="AK14" s="34">
        <f>RTM_IEX!L14</f>
        <v>1.25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5.2499999999999991E-2</v>
      </c>
      <c r="AD15">
        <f t="shared" si="1"/>
        <v>6.1974999999999998</v>
      </c>
      <c r="AE15">
        <f>'IDT-1'!D15</f>
        <v>0</v>
      </c>
      <c r="AF15" s="24"/>
      <c r="AG15">
        <f t="shared" si="2"/>
        <v>6.1974999999999998</v>
      </c>
      <c r="AI15" s="34">
        <f>PXIL!L15</f>
        <v>0</v>
      </c>
      <c r="AJ15" s="34">
        <f>PXIL!R15</f>
        <v>0</v>
      </c>
      <c r="AK15" s="34">
        <f>RTM_IEX!L15</f>
        <v>1.25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5.2499999999999991E-2</v>
      </c>
      <c r="AD16">
        <f t="shared" si="1"/>
        <v>6.1974999999999998</v>
      </c>
      <c r="AE16">
        <f>'IDT-1'!D16</f>
        <v>0</v>
      </c>
      <c r="AF16" s="24"/>
      <c r="AG16">
        <f t="shared" si="2"/>
        <v>6.1974999999999998</v>
      </c>
      <c r="AI16" s="34">
        <f>PXIL!L16</f>
        <v>0</v>
      </c>
      <c r="AJ16" s="34">
        <f>PXIL!R16</f>
        <v>0</v>
      </c>
      <c r="AK16" s="34">
        <f>RTM_IEX!L16</f>
        <v>1.25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5.2499999999999991E-2</v>
      </c>
      <c r="AD17">
        <f t="shared" si="1"/>
        <v>6.1974999999999998</v>
      </c>
      <c r="AE17">
        <f>'IDT-1'!D17</f>
        <v>0</v>
      </c>
      <c r="AF17" s="24"/>
      <c r="AG17">
        <f t="shared" si="2"/>
        <v>6.1974999999999998</v>
      </c>
      <c r="AI17" s="34">
        <f>PXIL!L17</f>
        <v>0</v>
      </c>
      <c r="AJ17" s="34">
        <f>PXIL!R17</f>
        <v>0</v>
      </c>
      <c r="AK17" s="34">
        <f>RTM_IEX!L17</f>
        <v>1.25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5.4095999999999991E-2</v>
      </c>
      <c r="AD18">
        <f t="shared" si="1"/>
        <v>6.3859039999999991</v>
      </c>
      <c r="AE18">
        <f>'IDT-1'!D18</f>
        <v>0</v>
      </c>
      <c r="AF18" s="24"/>
      <c r="AG18">
        <f t="shared" si="2"/>
        <v>6.3859039999999991</v>
      </c>
      <c r="AI18" s="34">
        <f>PXIL!L18</f>
        <v>0</v>
      </c>
      <c r="AJ18" s="34">
        <f>PXIL!R18</f>
        <v>0</v>
      </c>
      <c r="AK18" s="34">
        <f>RTM_IEX!L18</f>
        <v>1.44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5.6531999999999999E-2</v>
      </c>
      <c r="AD19">
        <f t="shared" si="1"/>
        <v>6.6734680000000006</v>
      </c>
      <c r="AE19">
        <f>'IDT-1'!D19</f>
        <v>0</v>
      </c>
      <c r="AF19" s="24"/>
      <c r="AG19">
        <f t="shared" si="2"/>
        <v>6.6734680000000006</v>
      </c>
      <c r="AI19" s="34">
        <f>PXIL!L19</f>
        <v>0</v>
      </c>
      <c r="AJ19" s="34">
        <f>PXIL!R19</f>
        <v>0</v>
      </c>
      <c r="AK19" s="34">
        <f>RTM_IEX!L19</f>
        <v>1.73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5.8127999999999999E-2</v>
      </c>
      <c r="AD20">
        <f t="shared" si="1"/>
        <v>6.861872</v>
      </c>
      <c r="AE20">
        <f>'IDT-1'!D20</f>
        <v>0</v>
      </c>
      <c r="AF20" s="24"/>
      <c r="AG20">
        <f t="shared" si="2"/>
        <v>6.861872</v>
      </c>
      <c r="AI20" s="34">
        <f>PXIL!L20</f>
        <v>0</v>
      </c>
      <c r="AJ20" s="34">
        <f>PXIL!R20</f>
        <v>0</v>
      </c>
      <c r="AK20" s="34">
        <f>RTM_IEX!L20</f>
        <v>1.92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6.7871999999999988E-2</v>
      </c>
      <c r="AD21">
        <f t="shared" si="1"/>
        <v>8.0121280000000006</v>
      </c>
      <c r="AE21">
        <f>'IDT-1'!D21</f>
        <v>0</v>
      </c>
      <c r="AF21" s="24"/>
      <c r="AG21">
        <f t="shared" si="2"/>
        <v>8.0121280000000006</v>
      </c>
      <c r="AI21" s="34">
        <f>PXIL!L21</f>
        <v>0</v>
      </c>
      <c r="AJ21" s="34">
        <f>PXIL!R21</f>
        <v>0</v>
      </c>
      <c r="AK21" s="34">
        <f>RTM_IEX!L21</f>
        <v>3.08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7.2659999999999988E-2</v>
      </c>
      <c r="AD22">
        <f t="shared" si="1"/>
        <v>8.5773399999999995</v>
      </c>
      <c r="AE22">
        <f>'IDT-1'!D22</f>
        <v>0</v>
      </c>
      <c r="AF22" s="24"/>
      <c r="AG22">
        <f t="shared" si="2"/>
        <v>8.5773399999999995</v>
      </c>
      <c r="AI22" s="34">
        <f>PXIL!L22</f>
        <v>0</v>
      </c>
      <c r="AJ22" s="34">
        <f>PXIL!R22</f>
        <v>0</v>
      </c>
      <c r="AK22" s="34">
        <f>RTM_IEX!L22</f>
        <v>3.65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8.0807999999999991E-2</v>
      </c>
      <c r="AD23">
        <f t="shared" si="1"/>
        <v>9.5391920000000017</v>
      </c>
      <c r="AE23">
        <f>'IDT-1'!D23</f>
        <v>0</v>
      </c>
      <c r="AF23" s="24"/>
      <c r="AG23">
        <f t="shared" si="2"/>
        <v>9.5391920000000017</v>
      </c>
      <c r="AI23" s="34">
        <f>PXIL!L23</f>
        <v>0</v>
      </c>
      <c r="AJ23" s="34">
        <f>PXIL!R23</f>
        <v>0</v>
      </c>
      <c r="AK23" s="34">
        <f>RTM_IEX!L23</f>
        <v>4.62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4.9997761361092454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0.10180611954331767</v>
      </c>
      <c r="AD24">
        <f t="shared" si="1"/>
        <v>12.017970016565927</v>
      </c>
      <c r="AE24">
        <f>'IDT-1'!D24</f>
        <v>0</v>
      </c>
      <c r="AF24" s="24"/>
      <c r="AG24">
        <f t="shared" si="2"/>
        <v>12.017970016565927</v>
      </c>
      <c r="AI24" s="34">
        <f>PXIL!L24</f>
        <v>0</v>
      </c>
      <c r="AJ24" s="34">
        <f>PXIL!R24</f>
        <v>0</v>
      </c>
      <c r="AK24" s="34">
        <f>RTM_IEX!L24</f>
        <v>7.12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4.9997761361092454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0.10911411954331765</v>
      </c>
      <c r="AD25">
        <f t="shared" si="1"/>
        <v>12.880662016565928</v>
      </c>
      <c r="AE25">
        <f>'IDT-1'!D25</f>
        <v>0</v>
      </c>
      <c r="AF25" s="24"/>
      <c r="AG25">
        <f t="shared" si="2"/>
        <v>12.880662016565928</v>
      </c>
      <c r="AI25" s="34">
        <f>PXIL!L25</f>
        <v>0</v>
      </c>
      <c r="AJ25" s="34">
        <f>PXIL!R25</f>
        <v>0</v>
      </c>
      <c r="AK25" s="34">
        <f>RTM_IEX!L25</f>
        <v>7.99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4.9997761361092454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0.12767811954331765</v>
      </c>
      <c r="AD26">
        <f t="shared" si="1"/>
        <v>15.072098016565928</v>
      </c>
      <c r="AE26">
        <f>'IDT-1'!D26</f>
        <v>0</v>
      </c>
      <c r="AF26" s="24"/>
      <c r="AG26">
        <f t="shared" si="2"/>
        <v>15.072098016565928</v>
      </c>
      <c r="AI26" s="34">
        <f>PXIL!L26</f>
        <v>0</v>
      </c>
      <c r="AJ26" s="34">
        <f>PXIL!R26</f>
        <v>0</v>
      </c>
      <c r="AK26" s="34">
        <f>RTM_IEX!L26</f>
        <v>10.199999999999999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0.13985999999999998</v>
      </c>
      <c r="AD27">
        <f t="shared" si="1"/>
        <v>16.51014</v>
      </c>
      <c r="AE27">
        <f>'IDT-1'!D27</f>
        <v>0</v>
      </c>
      <c r="AF27" s="24"/>
      <c r="AG27">
        <f t="shared" si="2"/>
        <v>16.51014</v>
      </c>
      <c r="AI27" s="34">
        <f>PXIL!L27</f>
        <v>0</v>
      </c>
      <c r="AJ27" s="34">
        <f>PXIL!R27</f>
        <v>0</v>
      </c>
      <c r="AK27" s="34">
        <f>RTM_IEX!L27</f>
        <v>11.65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0.15523199999999998</v>
      </c>
      <c r="AD28">
        <f t="shared" si="1"/>
        <v>18.324767999999999</v>
      </c>
      <c r="AE28">
        <f>'IDT-1'!D28</f>
        <v>0</v>
      </c>
      <c r="AF28" s="24"/>
      <c r="AG28">
        <f t="shared" si="2"/>
        <v>18.324767999999999</v>
      </c>
      <c r="AI28" s="34">
        <f>PXIL!L28</f>
        <v>0</v>
      </c>
      <c r="AJ28" s="34">
        <f>PXIL!R28</f>
        <v>0</v>
      </c>
      <c r="AK28" s="34">
        <f>RTM_IEX!L28</f>
        <v>13.48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0.172956</v>
      </c>
      <c r="AD29">
        <f t="shared" si="1"/>
        <v>20.417044000000001</v>
      </c>
      <c r="AE29">
        <f>'IDT-1'!D29</f>
        <v>0</v>
      </c>
      <c r="AF29" s="24"/>
      <c r="AG29">
        <f t="shared" si="2"/>
        <v>20.417044000000001</v>
      </c>
      <c r="AI29" s="34">
        <f>PXIL!L29</f>
        <v>0</v>
      </c>
      <c r="AJ29" s="34">
        <f>PXIL!R29</f>
        <v>0</v>
      </c>
      <c r="AK29" s="34">
        <f>RTM_IEX!L29</f>
        <v>15.59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0.179004</v>
      </c>
      <c r="AD30">
        <f t="shared" si="1"/>
        <v>21.130996</v>
      </c>
      <c r="AE30">
        <f>'IDT-1'!D30</f>
        <v>0</v>
      </c>
      <c r="AF30" s="24"/>
      <c r="AG30">
        <f t="shared" si="2"/>
        <v>21.130996</v>
      </c>
      <c r="AI30" s="34">
        <f>PXIL!L30</f>
        <v>0</v>
      </c>
      <c r="AJ30" s="34">
        <f>PXIL!R30</f>
        <v>0</v>
      </c>
      <c r="AK30" s="34">
        <f>RTM_IEX!L30</f>
        <v>16.309999999999999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0.26</v>
      </c>
      <c r="AB31" s="75">
        <f>-STOA!R31</f>
        <v>0</v>
      </c>
      <c r="AC31">
        <f t="shared" si="0"/>
        <v>0.14733599999999999</v>
      </c>
      <c r="AD31">
        <f t="shared" si="1"/>
        <v>17.392664</v>
      </c>
      <c r="AE31">
        <f>'IDT-1'!D31</f>
        <v>0</v>
      </c>
      <c r="AF31" s="24"/>
      <c r="AG31">
        <f t="shared" si="2"/>
        <v>17.392664</v>
      </c>
      <c r="AI31" s="34">
        <f>PXIL!L31</f>
        <v>0</v>
      </c>
      <c r="AJ31" s="34">
        <f>PXIL!R31</f>
        <v>0</v>
      </c>
      <c r="AK31" s="34">
        <f>RTM_IEX!L31</f>
        <v>12.28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0.56999999999999995</v>
      </c>
      <c r="AB32" s="75">
        <f>-STOA!R32</f>
        <v>0</v>
      </c>
      <c r="AC32">
        <f t="shared" si="0"/>
        <v>0.14355599999999999</v>
      </c>
      <c r="AD32">
        <f t="shared" si="1"/>
        <v>16.946444</v>
      </c>
      <c r="AE32">
        <f>'IDT-1'!D32</f>
        <v>0</v>
      </c>
      <c r="AF32" s="24"/>
      <c r="AG32">
        <f t="shared" si="2"/>
        <v>16.946444</v>
      </c>
      <c r="AI32" s="34">
        <f>PXIL!L32</f>
        <v>0</v>
      </c>
      <c r="AJ32" s="34">
        <f>PXIL!R32</f>
        <v>0</v>
      </c>
      <c r="AK32" s="34">
        <f>RTM_IEX!L32</f>
        <v>11.52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</v>
      </c>
      <c r="AB33" s="75">
        <f>-STOA!R33</f>
        <v>0</v>
      </c>
      <c r="AC33">
        <f t="shared" si="0"/>
        <v>0.14708399999999999</v>
      </c>
      <c r="AD33">
        <f t="shared" si="1"/>
        <v>17.362915999999998</v>
      </c>
      <c r="AE33">
        <f>'IDT-1'!D33</f>
        <v>0</v>
      </c>
      <c r="AF33" s="24"/>
      <c r="AG33">
        <f t="shared" si="2"/>
        <v>17.362915999999998</v>
      </c>
      <c r="AI33" s="34">
        <f>PXIL!L33</f>
        <v>0</v>
      </c>
      <c r="AJ33" s="34">
        <f>PXIL!R33</f>
        <v>0</v>
      </c>
      <c r="AK33" s="34">
        <f>RTM_IEX!L33</f>
        <v>11.51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1.53</v>
      </c>
      <c r="AB34" s="75">
        <f>-STOA!R34</f>
        <v>0</v>
      </c>
      <c r="AC34">
        <f t="shared" si="0"/>
        <v>0.14826</v>
      </c>
      <c r="AD34">
        <f t="shared" si="1"/>
        <v>17.501739999999998</v>
      </c>
      <c r="AE34">
        <f>'IDT-1'!D34</f>
        <v>0</v>
      </c>
      <c r="AF34" s="24"/>
      <c r="AG34">
        <f t="shared" si="2"/>
        <v>17.501739999999998</v>
      </c>
      <c r="AI34" s="34">
        <f>PXIL!L34</f>
        <v>0</v>
      </c>
      <c r="AJ34" s="34">
        <f>PXIL!R34</f>
        <v>0</v>
      </c>
      <c r="AK34" s="34">
        <f>RTM_IEX!L34</f>
        <v>11.12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2.11</v>
      </c>
      <c r="AB35" s="75">
        <f>-STOA!R35</f>
        <v>0</v>
      </c>
      <c r="AC35">
        <f t="shared" si="0"/>
        <v>0.17177999999999999</v>
      </c>
      <c r="AD35">
        <f t="shared" si="1"/>
        <v>20.278220000000001</v>
      </c>
      <c r="AE35">
        <f>'IDT-1'!D35</f>
        <v>0</v>
      </c>
      <c r="AF35" s="24"/>
      <c r="AG35">
        <f t="shared" si="2"/>
        <v>20.278220000000001</v>
      </c>
      <c r="AI35" s="34">
        <f>PXIL!L35</f>
        <v>0</v>
      </c>
      <c r="AJ35" s="34">
        <f>PXIL!R35</f>
        <v>0</v>
      </c>
      <c r="AK35" s="34">
        <f>RTM_IEX!L35</f>
        <v>13.34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2.74</v>
      </c>
      <c r="AB36" s="75">
        <f>-STOA!R36</f>
        <v>0</v>
      </c>
      <c r="AC36">
        <f t="shared" si="0"/>
        <v>0.17799599999999999</v>
      </c>
      <c r="AD36">
        <f t="shared" si="1"/>
        <v>21.012003999999997</v>
      </c>
      <c r="AE36">
        <f>'IDT-1'!D36</f>
        <v>0</v>
      </c>
      <c r="AF36" s="24"/>
      <c r="AG36">
        <f t="shared" si="2"/>
        <v>21.012003999999997</v>
      </c>
      <c r="AI36" s="34">
        <f>PXIL!L36</f>
        <v>0</v>
      </c>
      <c r="AJ36" s="34">
        <f>PXIL!R36</f>
        <v>0</v>
      </c>
      <c r="AK36" s="34">
        <f>RTM_IEX!L36</f>
        <v>13.45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3.36</v>
      </c>
      <c r="AB37" s="75">
        <f>-STOA!R37</f>
        <v>0</v>
      </c>
      <c r="AC37">
        <f t="shared" si="0"/>
        <v>0.17211599999999999</v>
      </c>
      <c r="AD37">
        <f t="shared" si="1"/>
        <v>20.317884000000003</v>
      </c>
      <c r="AE37">
        <f>'IDT-1'!D37</f>
        <v>0</v>
      </c>
      <c r="AF37" s="24"/>
      <c r="AG37">
        <f t="shared" si="2"/>
        <v>20.317884000000003</v>
      </c>
      <c r="AI37" s="34">
        <f>PXIL!L37</f>
        <v>0</v>
      </c>
      <c r="AJ37" s="34">
        <f>PXIL!R37</f>
        <v>0</v>
      </c>
      <c r="AK37" s="34">
        <f>RTM_IEX!L37</f>
        <v>12.13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</v>
      </c>
      <c r="AB38" s="75">
        <f>-STOA!R38</f>
        <v>0</v>
      </c>
      <c r="AC38">
        <f t="shared" si="0"/>
        <v>0.169428</v>
      </c>
      <c r="AD38">
        <f t="shared" si="1"/>
        <v>20.000572000000002</v>
      </c>
      <c r="AE38">
        <f>'IDT-1'!D38</f>
        <v>0</v>
      </c>
      <c r="AF38" s="24"/>
      <c r="AG38">
        <f t="shared" si="2"/>
        <v>20.000572000000002</v>
      </c>
      <c r="AI38" s="34">
        <f>PXIL!L38</f>
        <v>0</v>
      </c>
      <c r="AJ38" s="34">
        <f>PXIL!R38</f>
        <v>0</v>
      </c>
      <c r="AK38" s="34">
        <f>RTM_IEX!L38</f>
        <v>11.17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4.33</v>
      </c>
      <c r="AB39" s="75">
        <f>-STOA!R39</f>
        <v>0</v>
      </c>
      <c r="AC39">
        <f t="shared" si="0"/>
        <v>0.16732799999999998</v>
      </c>
      <c r="AD39">
        <f t="shared" si="1"/>
        <v>19.752672</v>
      </c>
      <c r="AE39">
        <f>'IDT-1'!D39</f>
        <v>0</v>
      </c>
      <c r="AF39" s="24"/>
      <c r="AG39">
        <f t="shared" si="2"/>
        <v>19.752672</v>
      </c>
      <c r="AI39" s="34">
        <f>PXIL!L39</f>
        <v>0</v>
      </c>
      <c r="AJ39" s="34">
        <f>PXIL!R39</f>
        <v>0</v>
      </c>
      <c r="AK39" s="34">
        <f>RTM_IEX!L39</f>
        <v>10.59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4.33</v>
      </c>
      <c r="AB40" s="75">
        <f>-STOA!R40</f>
        <v>0</v>
      </c>
      <c r="AC40">
        <f t="shared" si="0"/>
        <v>0.16086</v>
      </c>
      <c r="AD40">
        <f t="shared" si="1"/>
        <v>18.989139999999999</v>
      </c>
      <c r="AE40">
        <f>'IDT-1'!D40</f>
        <v>0</v>
      </c>
      <c r="AF40" s="24"/>
      <c r="AG40">
        <f t="shared" si="2"/>
        <v>18.989139999999999</v>
      </c>
      <c r="AI40" s="34">
        <f>PXIL!L40</f>
        <v>0</v>
      </c>
      <c r="AJ40" s="34">
        <f>PXIL!R40</f>
        <v>0</v>
      </c>
      <c r="AK40" s="34">
        <f>RTM_IEX!L40</f>
        <v>9.82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4.33</v>
      </c>
      <c r="AB41" s="75">
        <f>-STOA!R41</f>
        <v>0</v>
      </c>
      <c r="AC41">
        <f t="shared" si="0"/>
        <v>0.16161599999999998</v>
      </c>
      <c r="AD41">
        <f t="shared" si="1"/>
        <v>19.078384000000003</v>
      </c>
      <c r="AE41">
        <f>'IDT-1'!D41</f>
        <v>0</v>
      </c>
      <c r="AF41" s="24"/>
      <c r="AG41">
        <f t="shared" si="2"/>
        <v>19.078384000000003</v>
      </c>
      <c r="AI41" s="34">
        <f>PXIL!L41</f>
        <v>0</v>
      </c>
      <c r="AJ41" s="34">
        <f>PXIL!R41</f>
        <v>0</v>
      </c>
      <c r="AK41" s="34">
        <f>RTM_IEX!L41</f>
        <v>9.91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4.33</v>
      </c>
      <c r="AB42" s="75">
        <f>-STOA!R42</f>
        <v>0</v>
      </c>
      <c r="AC42">
        <f t="shared" si="0"/>
        <v>0.15926400000000002</v>
      </c>
      <c r="AD42">
        <f t="shared" si="1"/>
        <v>18.800736000000001</v>
      </c>
      <c r="AE42">
        <f>'IDT-1'!D42</f>
        <v>0</v>
      </c>
      <c r="AF42" s="24"/>
      <c r="AG42">
        <f t="shared" si="2"/>
        <v>18.800736000000001</v>
      </c>
      <c r="AI42" s="34">
        <f>PXIL!L42</f>
        <v>0</v>
      </c>
      <c r="AJ42" s="34">
        <f>PXIL!R42</f>
        <v>0</v>
      </c>
      <c r="AK42" s="34">
        <f>RTM_IEX!L42</f>
        <v>9.6300000000000008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4.33</v>
      </c>
      <c r="AB43" s="75">
        <f>-STOA!R43</f>
        <v>0</v>
      </c>
      <c r="AC43">
        <f t="shared" si="0"/>
        <v>0.15598799999999999</v>
      </c>
      <c r="AD43">
        <f t="shared" si="1"/>
        <v>18.414012</v>
      </c>
      <c r="AE43">
        <f>'IDT-1'!D43</f>
        <v>0</v>
      </c>
      <c r="AF43" s="24"/>
      <c r="AG43">
        <f t="shared" si="2"/>
        <v>18.414012</v>
      </c>
      <c r="AI43" s="34">
        <f>PXIL!L43</f>
        <v>0</v>
      </c>
      <c r="AJ43" s="34">
        <f>PXIL!R43</f>
        <v>0</v>
      </c>
      <c r="AK43" s="34">
        <f>RTM_IEX!L43</f>
        <v>9.24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4.33</v>
      </c>
      <c r="AB44" s="75">
        <f>-STOA!R44</f>
        <v>0</v>
      </c>
      <c r="AC44">
        <f t="shared" si="0"/>
        <v>0.154392</v>
      </c>
      <c r="AD44">
        <f t="shared" si="1"/>
        <v>18.225608000000001</v>
      </c>
      <c r="AE44">
        <f>'IDT-1'!D44</f>
        <v>0</v>
      </c>
      <c r="AF44" s="24"/>
      <c r="AG44">
        <f t="shared" si="2"/>
        <v>18.225608000000001</v>
      </c>
      <c r="AI44" s="34">
        <f>PXIL!L44</f>
        <v>0</v>
      </c>
      <c r="AJ44" s="34">
        <f>PXIL!R44</f>
        <v>0</v>
      </c>
      <c r="AK44" s="34">
        <f>RTM_IEX!L44</f>
        <v>9.0500000000000007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4.33</v>
      </c>
      <c r="AB45" s="75">
        <f>-STOA!R45</f>
        <v>0</v>
      </c>
      <c r="AC45">
        <f t="shared" si="0"/>
        <v>0.14951999999999999</v>
      </c>
      <c r="AD45">
        <f t="shared" si="1"/>
        <v>17.650480000000002</v>
      </c>
      <c r="AE45">
        <f>'IDT-1'!D45</f>
        <v>0</v>
      </c>
      <c r="AF45" s="24"/>
      <c r="AG45">
        <f t="shared" si="2"/>
        <v>17.650480000000002</v>
      </c>
      <c r="AI45" s="34">
        <f>PXIL!L45</f>
        <v>0</v>
      </c>
      <c r="AJ45" s="34">
        <f>PXIL!R45</f>
        <v>0</v>
      </c>
      <c r="AK45" s="34">
        <f>RTM_IEX!L45</f>
        <v>8.4700000000000006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4.33</v>
      </c>
      <c r="AB46" s="75">
        <f>-STOA!R46</f>
        <v>0</v>
      </c>
      <c r="AC46">
        <f t="shared" si="0"/>
        <v>0.14708399999999999</v>
      </c>
      <c r="AD46">
        <f t="shared" si="1"/>
        <v>17.362915999999998</v>
      </c>
      <c r="AE46">
        <f>'IDT-1'!D46</f>
        <v>0</v>
      </c>
      <c r="AF46" s="24"/>
      <c r="AG46">
        <f t="shared" si="2"/>
        <v>17.362915999999998</v>
      </c>
      <c r="AI46" s="34">
        <f>PXIL!L46</f>
        <v>0</v>
      </c>
      <c r="AJ46" s="34">
        <f>PXIL!R46</f>
        <v>0</v>
      </c>
      <c r="AK46" s="34">
        <f>RTM_IEX!L46</f>
        <v>8.18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4.9997753919410632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4.33</v>
      </c>
      <c r="AB47" s="75">
        <f>-STOA!R47</f>
        <v>0</v>
      </c>
      <c r="AC47">
        <f t="shared" si="0"/>
        <v>0.13498611329230492</v>
      </c>
      <c r="AD47">
        <f t="shared" si="1"/>
        <v>15.934789278648759</v>
      </c>
      <c r="AE47">
        <f>'IDT-1'!D47</f>
        <v>0</v>
      </c>
      <c r="AF47" s="24"/>
      <c r="AG47">
        <f t="shared" si="2"/>
        <v>15.934789278648759</v>
      </c>
      <c r="AI47" s="34">
        <f>PXIL!L47</f>
        <v>0</v>
      </c>
      <c r="AJ47" s="34">
        <f>PXIL!R47</f>
        <v>0</v>
      </c>
      <c r="AK47" s="34">
        <f>RTM_IEX!L47</f>
        <v>6.74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4.9997753919410632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5.2</v>
      </c>
      <c r="AB48" s="75">
        <f>-STOA!R48</f>
        <v>0</v>
      </c>
      <c r="AC48">
        <f t="shared" si="0"/>
        <v>0.12608211329230493</v>
      </c>
      <c r="AD48">
        <f t="shared" si="1"/>
        <v>14.883693278648757</v>
      </c>
      <c r="AE48">
        <f>'IDT-1'!D48</f>
        <v>0</v>
      </c>
      <c r="AF48" s="24"/>
      <c r="AG48">
        <f t="shared" si="2"/>
        <v>14.883693278648757</v>
      </c>
      <c r="AI48" s="34">
        <f>PXIL!L48</f>
        <v>0</v>
      </c>
      <c r="AJ48" s="34">
        <f>PXIL!R48</f>
        <v>0</v>
      </c>
      <c r="AK48" s="34">
        <f>RTM_IEX!L48</f>
        <v>4.8099999999999996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5.2</v>
      </c>
      <c r="AB49" s="75">
        <f>-STOA!R49</f>
        <v>0</v>
      </c>
      <c r="AC49">
        <f t="shared" si="0"/>
        <v>0.12608399999999997</v>
      </c>
      <c r="AD49">
        <f t="shared" si="1"/>
        <v>14.883915999999997</v>
      </c>
      <c r="AE49">
        <f>'IDT-1'!D49</f>
        <v>0</v>
      </c>
      <c r="AF49" s="24"/>
      <c r="AG49">
        <f t="shared" si="2"/>
        <v>14.883915999999997</v>
      </c>
      <c r="AI49" s="34">
        <f>PXIL!L49</f>
        <v>0</v>
      </c>
      <c r="AJ49" s="34">
        <f>PXIL!R49</f>
        <v>0</v>
      </c>
      <c r="AK49" s="34">
        <f>RTM_IEX!L49</f>
        <v>4.8099999999999996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5.2</v>
      </c>
      <c r="AB50" s="75">
        <f>-STOA!R50</f>
        <v>0</v>
      </c>
      <c r="AC50">
        <f t="shared" si="0"/>
        <v>0.12608399999999997</v>
      </c>
      <c r="AD50">
        <f t="shared" si="1"/>
        <v>14.883915999999997</v>
      </c>
      <c r="AE50">
        <f>'IDT-1'!D50</f>
        <v>0</v>
      </c>
      <c r="AF50" s="24"/>
      <c r="AG50">
        <f t="shared" si="2"/>
        <v>14.883915999999997</v>
      </c>
      <c r="AI50" s="34">
        <f>PXIL!L50</f>
        <v>0</v>
      </c>
      <c r="AJ50" s="34">
        <f>PXIL!R50</f>
        <v>0</v>
      </c>
      <c r="AK50" s="34">
        <f>RTM_IEX!L50</f>
        <v>4.8099999999999996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5.2</v>
      </c>
      <c r="AB51" s="75">
        <f>-STOA!R51</f>
        <v>0</v>
      </c>
      <c r="AC51">
        <f t="shared" si="0"/>
        <v>0.11801999999999999</v>
      </c>
      <c r="AD51">
        <f t="shared" si="1"/>
        <v>13.931979999999999</v>
      </c>
      <c r="AE51">
        <f>'IDT-1'!D51</f>
        <v>0</v>
      </c>
      <c r="AF51" s="24"/>
      <c r="AG51">
        <f t="shared" si="2"/>
        <v>13.931979999999999</v>
      </c>
      <c r="AI51" s="34">
        <f>PXIL!L51</f>
        <v>0</v>
      </c>
      <c r="AJ51" s="34">
        <f>PXIL!R51</f>
        <v>0</v>
      </c>
      <c r="AK51" s="34">
        <f>RTM_IEX!L51</f>
        <v>3.85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6.06</v>
      </c>
      <c r="AB52" s="75">
        <f>-STOA!R52</f>
        <v>0</v>
      </c>
      <c r="AC52">
        <f t="shared" si="0"/>
        <v>0.11717999999999998</v>
      </c>
      <c r="AD52">
        <f t="shared" si="1"/>
        <v>13.83282</v>
      </c>
      <c r="AE52">
        <f>'IDT-1'!D52</f>
        <v>0</v>
      </c>
      <c r="AF52" s="24"/>
      <c r="AG52">
        <f t="shared" si="2"/>
        <v>13.83282</v>
      </c>
      <c r="AI52" s="34">
        <f>PXIL!L52</f>
        <v>0</v>
      </c>
      <c r="AJ52" s="34">
        <f>PXIL!R52</f>
        <v>0</v>
      </c>
      <c r="AK52" s="34">
        <f>RTM_IEX!L52</f>
        <v>2.89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6.93</v>
      </c>
      <c r="AB53" s="75">
        <f>-STOA!R53</f>
        <v>0</v>
      </c>
      <c r="AC53">
        <f t="shared" si="0"/>
        <v>0.10424399999999999</v>
      </c>
      <c r="AD53">
        <f t="shared" si="1"/>
        <v>12.305756000000001</v>
      </c>
      <c r="AE53">
        <f>'IDT-1'!D53</f>
        <v>0</v>
      </c>
      <c r="AF53" s="24"/>
      <c r="AG53">
        <f t="shared" si="2"/>
        <v>12.305756000000001</v>
      </c>
      <c r="AI53" s="34">
        <f>PXIL!L53</f>
        <v>0</v>
      </c>
      <c r="AJ53" s="34">
        <f>PXIL!R53</f>
        <v>0</v>
      </c>
      <c r="AK53" s="34">
        <f>RTM_IEX!L53</f>
        <v>0.48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6.06</v>
      </c>
      <c r="AB54" s="75">
        <f>-STOA!R54</f>
        <v>0</v>
      </c>
      <c r="AC54">
        <f t="shared" si="0"/>
        <v>0.10096799999999999</v>
      </c>
      <c r="AD54">
        <f t="shared" si="1"/>
        <v>11.919032</v>
      </c>
      <c r="AE54">
        <f>'IDT-1'!D54</f>
        <v>0</v>
      </c>
      <c r="AF54" s="24"/>
      <c r="AG54">
        <f t="shared" si="2"/>
        <v>11.919032</v>
      </c>
      <c r="AI54" s="34">
        <f>PXIL!L54</f>
        <v>0</v>
      </c>
      <c r="AJ54" s="34">
        <f>PXIL!R54</f>
        <v>0</v>
      </c>
      <c r="AK54" s="34">
        <f>RTM_IEX!L54</f>
        <v>0.96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6.93</v>
      </c>
      <c r="AB55" s="75">
        <f>-STOA!R55</f>
        <v>0</v>
      </c>
      <c r="AC55">
        <f t="shared" si="0"/>
        <v>0.10444757886244453</v>
      </c>
      <c r="AD55">
        <f t="shared" si="1"/>
        <v>11.325552421137555</v>
      </c>
      <c r="AE55">
        <f>'IDT-1'!D55</f>
        <v>0</v>
      </c>
      <c r="AF55" s="24"/>
      <c r="AG55">
        <f t="shared" si="2"/>
        <v>11.325552421137555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-0.5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6.06</v>
      </c>
      <c r="AB56" s="75">
        <f>-STOA!R56</f>
        <v>0</v>
      </c>
      <c r="AC56">
        <f t="shared" si="0"/>
        <v>9.7139578862444523E-2</v>
      </c>
      <c r="AD56">
        <f t="shared" si="1"/>
        <v>10.462860421137554</v>
      </c>
      <c r="AE56">
        <f>'IDT-1'!D56</f>
        <v>0</v>
      </c>
      <c r="AF56" s="24"/>
      <c r="AG56">
        <f t="shared" si="2"/>
        <v>10.462860421137554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-0.5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6.93</v>
      </c>
      <c r="AB57" s="75">
        <f>-STOA!R57</f>
        <v>0</v>
      </c>
      <c r="AC57">
        <f t="shared" si="0"/>
        <v>0.11291873658733359</v>
      </c>
      <c r="AD57">
        <f t="shared" si="1"/>
        <v>10.317081263412666</v>
      </c>
      <c r="AE57">
        <f>'IDT-1'!D57</f>
        <v>0</v>
      </c>
      <c r="AF57" s="24"/>
      <c r="AG57">
        <f t="shared" si="2"/>
        <v>10.317081263412666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-1.5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6.06</v>
      </c>
      <c r="AB58" s="75">
        <f>-STOA!R58</f>
        <v>0</v>
      </c>
      <c r="AC58">
        <f t="shared" si="0"/>
        <v>0.10137515772488906</v>
      </c>
      <c r="AD58">
        <f t="shared" si="1"/>
        <v>9.9586248422751105</v>
      </c>
      <c r="AE58">
        <f>'IDT-1'!D58</f>
        <v>0</v>
      </c>
      <c r="AF58" s="24"/>
      <c r="AG58">
        <f t="shared" si="2"/>
        <v>9.9586248422751105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6.06</v>
      </c>
      <c r="AB59" s="75">
        <f>-STOA!R59</f>
        <v>0</v>
      </c>
      <c r="AC59">
        <f t="shared" si="0"/>
        <v>0.10984631544977812</v>
      </c>
      <c r="AD59">
        <f t="shared" si="1"/>
        <v>8.9501536845502212</v>
      </c>
      <c r="AE59">
        <f>'IDT-1'!D59</f>
        <v>0</v>
      </c>
      <c r="AF59" s="24"/>
      <c r="AG59">
        <f t="shared" si="2"/>
        <v>8.9501536845502212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5.2</v>
      </c>
      <c r="AB60" s="75">
        <f>-STOA!R60</f>
        <v>0</v>
      </c>
      <c r="AC60">
        <f t="shared" si="0"/>
        <v>9.8386736587333601E-2</v>
      </c>
      <c r="AD60">
        <f t="shared" si="1"/>
        <v>8.6016132634126663</v>
      </c>
      <c r="AE60">
        <f>'IDT-1'!D60</f>
        <v>0</v>
      </c>
      <c r="AF60" s="24"/>
      <c r="AG60">
        <f t="shared" si="2"/>
        <v>8.6016132634126663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5.2</v>
      </c>
      <c r="AB61" s="75">
        <f>-STOA!R61</f>
        <v>0</v>
      </c>
      <c r="AC61">
        <f t="shared" si="0"/>
        <v>9.8386736587333601E-2</v>
      </c>
      <c r="AD61">
        <f t="shared" si="1"/>
        <v>8.6016132634126663</v>
      </c>
      <c r="AE61">
        <f>'IDT-1'!D61</f>
        <v>0</v>
      </c>
      <c r="AF61" s="24"/>
      <c r="AG61">
        <f t="shared" si="2"/>
        <v>8.6016132634126663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5.2</v>
      </c>
      <c r="AB62" s="75">
        <f>-STOA!R62</f>
        <v>0</v>
      </c>
      <c r="AC62">
        <f t="shared" si="0"/>
        <v>9.4151157724889065E-2</v>
      </c>
      <c r="AD62">
        <f t="shared" si="1"/>
        <v>9.10584884227511</v>
      </c>
      <c r="AE62">
        <f>'IDT-1'!D62</f>
        <v>0</v>
      </c>
      <c r="AF62" s="24"/>
      <c r="AG62">
        <f t="shared" si="2"/>
        <v>9.10584884227511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5.2</v>
      </c>
      <c r="AB63" s="75">
        <f>-STOA!R63</f>
        <v>0</v>
      </c>
      <c r="AC63">
        <f t="shared" si="0"/>
        <v>8.5679999999999992E-2</v>
      </c>
      <c r="AD63">
        <f t="shared" si="1"/>
        <v>10.114319999999999</v>
      </c>
      <c r="AE63">
        <f>'IDT-1'!D63</f>
        <v>0</v>
      </c>
      <c r="AF63" s="24"/>
      <c r="AG63">
        <f t="shared" si="2"/>
        <v>10.114319999999999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5.2</v>
      </c>
      <c r="AB64" s="75">
        <f>-STOA!R64</f>
        <v>0</v>
      </c>
      <c r="AC64">
        <f t="shared" si="0"/>
        <v>8.5679999999999992E-2</v>
      </c>
      <c r="AD64">
        <f t="shared" si="1"/>
        <v>10.114319999999999</v>
      </c>
      <c r="AE64">
        <f>'IDT-1'!D64</f>
        <v>0</v>
      </c>
      <c r="AF64" s="24"/>
      <c r="AG64">
        <f t="shared" si="2"/>
        <v>10.114319999999999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5.2</v>
      </c>
      <c r="AB65" s="75">
        <f>-STOA!R65</f>
        <v>0</v>
      </c>
      <c r="AC65">
        <f t="shared" si="0"/>
        <v>8.5679999999999992E-2</v>
      </c>
      <c r="AD65">
        <f t="shared" si="1"/>
        <v>10.114319999999999</v>
      </c>
      <c r="AE65">
        <f>'IDT-1'!D65</f>
        <v>0</v>
      </c>
      <c r="AF65" s="24"/>
      <c r="AG65">
        <f t="shared" si="2"/>
        <v>10.114319999999999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5.2</v>
      </c>
      <c r="AB66" s="75">
        <f>-STOA!R66</f>
        <v>0</v>
      </c>
      <c r="AC66">
        <f t="shared" si="0"/>
        <v>8.5679999999999992E-2</v>
      </c>
      <c r="AD66">
        <f t="shared" si="1"/>
        <v>10.114319999999999</v>
      </c>
      <c r="AE66">
        <f>'IDT-1'!D66</f>
        <v>0</v>
      </c>
      <c r="AF66" s="24"/>
      <c r="AG66">
        <f t="shared" si="2"/>
        <v>10.114319999999999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5.2</v>
      </c>
      <c r="AB67" s="75">
        <f>-STOA!R67</f>
        <v>0</v>
      </c>
      <c r="AC67">
        <f t="shared" si="0"/>
        <v>8.5679999999999992E-2</v>
      </c>
      <c r="AD67">
        <f t="shared" si="1"/>
        <v>10.114319999999999</v>
      </c>
      <c r="AE67">
        <f>'IDT-1'!D67</f>
        <v>0</v>
      </c>
      <c r="AF67" s="24"/>
      <c r="AG67">
        <f t="shared" si="2"/>
        <v>10.114319999999999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4.8099999999999996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9.0467999999999979E-2</v>
      </c>
      <c r="AD68">
        <f t="shared" ref="AD68:AD98" si="4">SUM(B68:AB68,AI68:AV68)-AC68</f>
        <v>10.679532</v>
      </c>
      <c r="AE68">
        <f>'IDT-1'!D68</f>
        <v>0</v>
      </c>
      <c r="AF68" s="24"/>
      <c r="AG68">
        <f t="shared" ref="AG68:AG98" si="5">SUM(AD68:AF68)</f>
        <v>10.679532</v>
      </c>
      <c r="AI68" s="34">
        <f>PXIL!L68</f>
        <v>0</v>
      </c>
      <c r="AJ68" s="34">
        <f>PXIL!R68</f>
        <v>0</v>
      </c>
      <c r="AK68" s="34">
        <f>RTM_IEX!L68</f>
        <v>0.96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4.43</v>
      </c>
      <c r="AB69" s="75">
        <f>-STOA!R69</f>
        <v>0</v>
      </c>
      <c r="AC69">
        <f t="shared" si="3"/>
        <v>9.1307999999999986E-2</v>
      </c>
      <c r="AD69">
        <f t="shared" si="4"/>
        <v>10.778691999999999</v>
      </c>
      <c r="AE69">
        <f>'IDT-1'!D69</f>
        <v>0</v>
      </c>
      <c r="AF69" s="24"/>
      <c r="AG69">
        <f t="shared" si="5"/>
        <v>10.778691999999999</v>
      </c>
      <c r="AI69" s="34">
        <f>PXIL!L69</f>
        <v>0</v>
      </c>
      <c r="AJ69" s="34">
        <f>PXIL!R69</f>
        <v>0</v>
      </c>
      <c r="AK69" s="34">
        <f>RTM_IEX!L69</f>
        <v>1.44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4.04</v>
      </c>
      <c r="AB70" s="75">
        <f>-STOA!R70</f>
        <v>0</v>
      </c>
      <c r="AC70">
        <f t="shared" si="3"/>
        <v>9.214799999999998E-2</v>
      </c>
      <c r="AD70">
        <f t="shared" si="4"/>
        <v>10.877851999999999</v>
      </c>
      <c r="AE70">
        <f>'IDT-1'!D70</f>
        <v>0</v>
      </c>
      <c r="AF70" s="24"/>
      <c r="AG70">
        <f t="shared" si="5"/>
        <v>10.877851999999999</v>
      </c>
      <c r="AI70" s="34">
        <f>PXIL!L70</f>
        <v>0</v>
      </c>
      <c r="AJ70" s="34">
        <f>PXIL!R70</f>
        <v>0</v>
      </c>
      <c r="AK70" s="34">
        <f>RTM_IEX!L70</f>
        <v>1.93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3.85</v>
      </c>
      <c r="AB71" s="75">
        <f>-STOA!R71</f>
        <v>0</v>
      </c>
      <c r="AC71">
        <f t="shared" si="3"/>
        <v>9.8615999999999981E-2</v>
      </c>
      <c r="AD71">
        <f t="shared" si="4"/>
        <v>11.641384</v>
      </c>
      <c r="AE71">
        <f>'IDT-1'!D71</f>
        <v>0</v>
      </c>
      <c r="AF71" s="24"/>
      <c r="AG71">
        <f t="shared" si="5"/>
        <v>11.641384</v>
      </c>
      <c r="AI71" s="34">
        <f>PXIL!L71</f>
        <v>0</v>
      </c>
      <c r="AJ71" s="34">
        <f>PXIL!R71</f>
        <v>0</v>
      </c>
      <c r="AK71" s="34">
        <f>RTM_IEX!L71</f>
        <v>2.89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3.37</v>
      </c>
      <c r="AB72" s="75">
        <f>-STOA!R72</f>
        <v>0</v>
      </c>
      <c r="AC72">
        <f t="shared" si="3"/>
        <v>0.10264800000000002</v>
      </c>
      <c r="AD72">
        <f t="shared" si="4"/>
        <v>12.117352</v>
      </c>
      <c r="AE72">
        <f>'IDT-1'!D72</f>
        <v>0</v>
      </c>
      <c r="AF72" s="24"/>
      <c r="AG72">
        <f t="shared" si="5"/>
        <v>12.117352</v>
      </c>
      <c r="AI72" s="34">
        <f>PXIL!L72</f>
        <v>0</v>
      </c>
      <c r="AJ72" s="34">
        <f>PXIL!R72</f>
        <v>0</v>
      </c>
      <c r="AK72" s="34">
        <f>RTM_IEX!L72</f>
        <v>3.85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2.7</v>
      </c>
      <c r="AB73" s="75">
        <f>-STOA!R73</f>
        <v>0</v>
      </c>
      <c r="AC73">
        <f t="shared" si="3"/>
        <v>0.105084</v>
      </c>
      <c r="AD73">
        <f t="shared" si="4"/>
        <v>12.404916</v>
      </c>
      <c r="AE73">
        <f>'IDT-1'!D73</f>
        <v>0</v>
      </c>
      <c r="AF73" s="24"/>
      <c r="AG73">
        <f t="shared" si="5"/>
        <v>12.404916</v>
      </c>
      <c r="AI73" s="34">
        <f>PXIL!L73</f>
        <v>0</v>
      </c>
      <c r="AJ73" s="34">
        <f>PXIL!R73</f>
        <v>0</v>
      </c>
      <c r="AK73" s="34">
        <f>RTM_IEX!L73</f>
        <v>4.8099999999999996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2.12</v>
      </c>
      <c r="AB74" s="75">
        <f>-STOA!R74</f>
        <v>0</v>
      </c>
      <c r="AC74">
        <f t="shared" si="3"/>
        <v>0.10836</v>
      </c>
      <c r="AD74">
        <f t="shared" si="4"/>
        <v>12.791640000000001</v>
      </c>
      <c r="AE74">
        <f>'IDT-1'!D74</f>
        <v>0</v>
      </c>
      <c r="AF74" s="24"/>
      <c r="AG74">
        <f t="shared" si="5"/>
        <v>12.791640000000001</v>
      </c>
      <c r="AI74" s="34">
        <f>PXIL!L74</f>
        <v>0</v>
      </c>
      <c r="AJ74" s="34">
        <f>PXIL!R74</f>
        <v>0</v>
      </c>
      <c r="AK74" s="34">
        <f>RTM_IEX!L74</f>
        <v>5.78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4.9997761361092454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1.73</v>
      </c>
      <c r="AB75" s="75">
        <f>-STOA!R75</f>
        <v>0</v>
      </c>
      <c r="AC75">
        <f t="shared" si="3"/>
        <v>0.10911411954331765</v>
      </c>
      <c r="AD75">
        <f t="shared" si="4"/>
        <v>12.880662016565928</v>
      </c>
      <c r="AE75">
        <f>'IDT-1'!D75</f>
        <v>0</v>
      </c>
      <c r="AF75" s="24"/>
      <c r="AG75">
        <f t="shared" si="5"/>
        <v>12.880662016565928</v>
      </c>
      <c r="AI75" s="34">
        <f>PXIL!L75</f>
        <v>0</v>
      </c>
      <c r="AJ75" s="34">
        <f>PXIL!R75</f>
        <v>0</v>
      </c>
      <c r="AK75" s="34">
        <f>RTM_IEX!L75</f>
        <v>6.26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0.77</v>
      </c>
      <c r="AB76" s="75">
        <f>-STOA!R76</f>
        <v>0</v>
      </c>
      <c r="AC76">
        <f t="shared" si="3"/>
        <v>0.11717999999999998</v>
      </c>
      <c r="AD76">
        <f t="shared" si="4"/>
        <v>13.83282</v>
      </c>
      <c r="AE76">
        <f>'IDT-1'!D76</f>
        <v>0</v>
      </c>
      <c r="AF76" s="24"/>
      <c r="AG76">
        <f t="shared" si="5"/>
        <v>13.83282</v>
      </c>
      <c r="AI76" s="34">
        <f>PXIL!L76</f>
        <v>0</v>
      </c>
      <c r="AJ76" s="34">
        <f>PXIL!R76</f>
        <v>0</v>
      </c>
      <c r="AK76" s="34">
        <f>RTM_IEX!L76</f>
        <v>8.18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0.10113599999999999</v>
      </c>
      <c r="AD77">
        <f t="shared" si="4"/>
        <v>11.938863999999999</v>
      </c>
      <c r="AE77">
        <f>'IDT-1'!D77</f>
        <v>0</v>
      </c>
      <c r="AF77" s="24"/>
      <c r="AG77">
        <f t="shared" si="5"/>
        <v>11.938863999999999</v>
      </c>
      <c r="AI77" s="34">
        <f>PXIL!L77</f>
        <v>0</v>
      </c>
      <c r="AJ77" s="34">
        <f>PXIL!R77</f>
        <v>0</v>
      </c>
      <c r="AK77" s="34">
        <f>RTM_IEX!L77</f>
        <v>7.04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8.3999999999999991E-2</v>
      </c>
      <c r="AD78">
        <f t="shared" si="4"/>
        <v>9.9160000000000004</v>
      </c>
      <c r="AE78">
        <f>'IDT-1'!D78</f>
        <v>0</v>
      </c>
      <c r="AF78" s="24"/>
      <c r="AG78">
        <f t="shared" si="5"/>
        <v>9.9160000000000004</v>
      </c>
      <c r="AI78" s="34">
        <f>PXIL!L78</f>
        <v>0</v>
      </c>
      <c r="AJ78" s="34">
        <f>PXIL!R78</f>
        <v>0</v>
      </c>
      <c r="AK78" s="34">
        <f>RTM_IEX!L78</f>
        <v>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7.5684000000000001E-2</v>
      </c>
      <c r="AD79">
        <f t="shared" si="4"/>
        <v>8.934315999999999</v>
      </c>
      <c r="AE79">
        <f>'IDT-1'!D79</f>
        <v>0</v>
      </c>
      <c r="AF79" s="24"/>
      <c r="AG79">
        <f t="shared" si="5"/>
        <v>8.934315999999999</v>
      </c>
      <c r="AI79" s="34">
        <f>PXIL!L79</f>
        <v>0</v>
      </c>
      <c r="AJ79" s="34">
        <f>PXIL!R79</f>
        <v>0</v>
      </c>
      <c r="AK79" s="34">
        <f>RTM_IEX!L79</f>
        <v>4.01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7.7279999999999988E-2</v>
      </c>
      <c r="AD80">
        <f t="shared" si="4"/>
        <v>9.1227199999999993</v>
      </c>
      <c r="AE80">
        <f>'IDT-1'!D80</f>
        <v>0</v>
      </c>
      <c r="AF80" s="24"/>
      <c r="AG80">
        <f t="shared" si="5"/>
        <v>9.1227199999999993</v>
      </c>
      <c r="AI80" s="34">
        <f>PXIL!L80</f>
        <v>0</v>
      </c>
      <c r="AJ80" s="34">
        <f>PXIL!R80</f>
        <v>0</v>
      </c>
      <c r="AK80" s="34">
        <f>RTM_IEX!L80</f>
        <v>4.2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9.1308E-2</v>
      </c>
      <c r="AD81">
        <f t="shared" si="4"/>
        <v>10.778692000000001</v>
      </c>
      <c r="AE81">
        <f>'IDT-1'!D81</f>
        <v>0</v>
      </c>
      <c r="AF81" s="24"/>
      <c r="AG81">
        <f t="shared" si="5"/>
        <v>10.778692000000001</v>
      </c>
      <c r="AI81" s="34">
        <f>PXIL!L81</f>
        <v>0</v>
      </c>
      <c r="AJ81" s="34">
        <f>PXIL!R81</f>
        <v>0</v>
      </c>
      <c r="AK81" s="34">
        <f>RTM_IEX!L81</f>
        <v>5.87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0.106932</v>
      </c>
      <c r="AD82">
        <f t="shared" si="4"/>
        <v>12.623068</v>
      </c>
      <c r="AE82">
        <f>'IDT-1'!D82</f>
        <v>0</v>
      </c>
      <c r="AF82" s="24"/>
      <c r="AG82">
        <f t="shared" si="5"/>
        <v>12.623068</v>
      </c>
      <c r="AI82" s="34">
        <f>PXIL!L82</f>
        <v>0</v>
      </c>
      <c r="AJ82" s="34">
        <f>PXIL!R82</f>
        <v>0</v>
      </c>
      <c r="AK82" s="34">
        <f>RTM_IEX!L82</f>
        <v>7.73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0.122892</v>
      </c>
      <c r="AD83">
        <f t="shared" si="4"/>
        <v>14.507108000000001</v>
      </c>
      <c r="AE83">
        <f>'IDT-1'!D83</f>
        <v>0</v>
      </c>
      <c r="AF83" s="24"/>
      <c r="AG83">
        <f t="shared" si="5"/>
        <v>14.507108000000001</v>
      </c>
      <c r="AI83" s="34">
        <f>PXIL!L83</f>
        <v>0</v>
      </c>
      <c r="AJ83" s="34">
        <f>PXIL!R83</f>
        <v>0</v>
      </c>
      <c r="AK83" s="34">
        <f>RTM_IEX!L83</f>
        <v>9.6300000000000008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0.122892</v>
      </c>
      <c r="AD84">
        <f t="shared" si="4"/>
        <v>14.507108000000001</v>
      </c>
      <c r="AE84">
        <f>'IDT-1'!D84</f>
        <v>0</v>
      </c>
      <c r="AF84" s="24"/>
      <c r="AG84">
        <f t="shared" si="5"/>
        <v>14.507108000000001</v>
      </c>
      <c r="AI84" s="34">
        <f>PXIL!L84</f>
        <v>0</v>
      </c>
      <c r="AJ84" s="34">
        <f>PXIL!R84</f>
        <v>0</v>
      </c>
      <c r="AK84" s="34">
        <f>RTM_IEX!L84</f>
        <v>9.6300000000000008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0.114744</v>
      </c>
      <c r="AD85">
        <f t="shared" si="4"/>
        <v>13.545256</v>
      </c>
      <c r="AE85">
        <f>'IDT-1'!D85</f>
        <v>0</v>
      </c>
      <c r="AF85" s="24"/>
      <c r="AG85">
        <f t="shared" si="5"/>
        <v>13.545256</v>
      </c>
      <c r="AI85" s="34">
        <f>PXIL!L85</f>
        <v>0</v>
      </c>
      <c r="AJ85" s="34">
        <f>PXIL!R85</f>
        <v>0</v>
      </c>
      <c r="AK85" s="34">
        <f>RTM_IEX!L85</f>
        <v>8.66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0.114744</v>
      </c>
      <c r="AD86">
        <f t="shared" si="4"/>
        <v>13.545256</v>
      </c>
      <c r="AE86">
        <f>'IDT-1'!D86</f>
        <v>0</v>
      </c>
      <c r="AF86" s="24"/>
      <c r="AG86">
        <f t="shared" si="5"/>
        <v>13.545256</v>
      </c>
      <c r="AI86" s="34">
        <f>PXIL!L86</f>
        <v>0</v>
      </c>
      <c r="AJ86" s="34">
        <f>PXIL!R86</f>
        <v>0</v>
      </c>
      <c r="AK86" s="34">
        <f>RTM_IEX!L86</f>
        <v>8.66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4.999778378617969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0.10667813838039095</v>
      </c>
      <c r="AD87">
        <f t="shared" si="4"/>
        <v>12.593100240237579</v>
      </c>
      <c r="AE87">
        <f>'IDT-1'!D87</f>
        <v>0</v>
      </c>
      <c r="AF87" s="24"/>
      <c r="AG87">
        <f t="shared" si="5"/>
        <v>12.593100240237579</v>
      </c>
      <c r="AI87" s="34">
        <f>PXIL!L87</f>
        <v>0</v>
      </c>
      <c r="AJ87" s="34">
        <f>PXIL!R87</f>
        <v>0</v>
      </c>
      <c r="AK87" s="34">
        <f>RTM_IEX!L87</f>
        <v>7.7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4.999778378617969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9.8614138380390931E-2</v>
      </c>
      <c r="AD88">
        <f t="shared" si="4"/>
        <v>11.641164240237579</v>
      </c>
      <c r="AE88">
        <f>'IDT-1'!D88</f>
        <v>0</v>
      </c>
      <c r="AF88" s="24"/>
      <c r="AG88">
        <f t="shared" si="5"/>
        <v>11.641164240237579</v>
      </c>
      <c r="AI88" s="34">
        <f>PXIL!L88</f>
        <v>0</v>
      </c>
      <c r="AJ88" s="34">
        <f>PXIL!R88</f>
        <v>0</v>
      </c>
      <c r="AK88" s="34">
        <f>RTM_IEX!L88</f>
        <v>6.74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4.999778378617969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9.8614138380390931E-2</v>
      </c>
      <c r="AD89">
        <f t="shared" si="4"/>
        <v>11.641164240237579</v>
      </c>
      <c r="AE89">
        <f>'IDT-1'!D89</f>
        <v>0</v>
      </c>
      <c r="AF89" s="24"/>
      <c r="AG89">
        <f t="shared" si="5"/>
        <v>11.641164240237579</v>
      </c>
      <c r="AI89" s="34">
        <f>PXIL!L89</f>
        <v>0</v>
      </c>
      <c r="AJ89" s="34">
        <f>PXIL!R89</f>
        <v>0</v>
      </c>
      <c r="AK89" s="34">
        <f>RTM_IEX!L89</f>
        <v>6.74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9.0551999999999994E-2</v>
      </c>
      <c r="AD90">
        <f t="shared" si="4"/>
        <v>10.689447999999999</v>
      </c>
      <c r="AE90">
        <f>'IDT-1'!D90</f>
        <v>0</v>
      </c>
      <c r="AF90" s="24"/>
      <c r="AG90">
        <f t="shared" si="5"/>
        <v>10.689447999999999</v>
      </c>
      <c r="AI90" s="34">
        <f>PXIL!L90</f>
        <v>0</v>
      </c>
      <c r="AJ90" s="34">
        <f>PXIL!R90</f>
        <v>0</v>
      </c>
      <c r="AK90" s="34">
        <f>RTM_IEX!L90</f>
        <v>5.78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4.9999999999999991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8.2403999999999977E-2</v>
      </c>
      <c r="AD91">
        <f t="shared" si="4"/>
        <v>9.7275959999999984</v>
      </c>
      <c r="AE91">
        <f>'IDT-1'!D91</f>
        <v>0</v>
      </c>
      <c r="AF91" s="24"/>
      <c r="AG91">
        <f t="shared" si="5"/>
        <v>9.7275959999999984</v>
      </c>
      <c r="AI91" s="34">
        <f>PXIL!L91</f>
        <v>0</v>
      </c>
      <c r="AJ91" s="34">
        <f>PXIL!R91</f>
        <v>0</v>
      </c>
      <c r="AK91" s="34">
        <f>RTM_IEX!L91</f>
        <v>4.8099999999999996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7.8371999999999997E-2</v>
      </c>
      <c r="AD92">
        <f t="shared" si="4"/>
        <v>9.2516279999999984</v>
      </c>
      <c r="AE92">
        <f>'IDT-1'!D92</f>
        <v>0</v>
      </c>
      <c r="AF92" s="24"/>
      <c r="AG92">
        <f t="shared" si="5"/>
        <v>9.2516279999999984</v>
      </c>
      <c r="AI92" s="34">
        <f>PXIL!L92</f>
        <v>0</v>
      </c>
      <c r="AJ92" s="34">
        <f>PXIL!R92</f>
        <v>0</v>
      </c>
      <c r="AK92" s="34">
        <f>RTM_IEX!L92</f>
        <v>4.33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4.9999999999999991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7.0307999999999982E-2</v>
      </c>
      <c r="AD93">
        <f t="shared" si="4"/>
        <v>8.2996919999999985</v>
      </c>
      <c r="AE93">
        <f>'IDT-1'!D93</f>
        <v>0</v>
      </c>
      <c r="AF93" s="24"/>
      <c r="AG93">
        <f t="shared" si="5"/>
        <v>8.2996919999999985</v>
      </c>
      <c r="AI93" s="34">
        <f>PXIL!L93</f>
        <v>0</v>
      </c>
      <c r="AJ93" s="34">
        <f>PXIL!R93</f>
        <v>0</v>
      </c>
      <c r="AK93" s="34">
        <f>RTM_IEX!L93</f>
        <v>3.37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4.9999999999999991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6.6275999999999988E-2</v>
      </c>
      <c r="AD94">
        <f t="shared" si="4"/>
        <v>7.8237239999999986</v>
      </c>
      <c r="AE94">
        <f>'IDT-1'!D94</f>
        <v>0</v>
      </c>
      <c r="AF94" s="24"/>
      <c r="AG94">
        <f t="shared" si="5"/>
        <v>7.8237239999999986</v>
      </c>
      <c r="AI94" s="34">
        <f>PXIL!L94</f>
        <v>0</v>
      </c>
      <c r="AJ94" s="34">
        <f>PXIL!R94</f>
        <v>0</v>
      </c>
      <c r="AK94" s="34">
        <f>RTM_IEX!L94</f>
        <v>2.89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4.9999999999999991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6.6275999999999988E-2</v>
      </c>
      <c r="AD95">
        <f t="shared" si="4"/>
        <v>7.8237239999999986</v>
      </c>
      <c r="AE95">
        <f>'IDT-1'!D95</f>
        <v>0</v>
      </c>
      <c r="AF95" s="24"/>
      <c r="AG95">
        <f t="shared" si="5"/>
        <v>7.8237239999999986</v>
      </c>
      <c r="AI95" s="34">
        <f>PXIL!L95</f>
        <v>0</v>
      </c>
      <c r="AJ95" s="34">
        <f>PXIL!R95</f>
        <v>0</v>
      </c>
      <c r="AK95" s="34">
        <f>RTM_IEX!L95</f>
        <v>2.89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4.9999999999999991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5.8211999999999986E-2</v>
      </c>
      <c r="AD96">
        <f t="shared" si="4"/>
        <v>6.8717879999999987</v>
      </c>
      <c r="AE96">
        <f>'IDT-1'!D96</f>
        <v>0</v>
      </c>
      <c r="AF96" s="24"/>
      <c r="AG96">
        <f t="shared" si="5"/>
        <v>6.8717879999999987</v>
      </c>
      <c r="AI96" s="34">
        <f>PXIL!L96</f>
        <v>0</v>
      </c>
      <c r="AJ96" s="34">
        <f>PXIL!R96</f>
        <v>0</v>
      </c>
      <c r="AK96" s="34">
        <f>RTM_IEX!L96</f>
        <v>1.93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4.9999999999999991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5.8211999999999986E-2</v>
      </c>
      <c r="AD97">
        <f t="shared" si="4"/>
        <v>6.8717879999999987</v>
      </c>
      <c r="AE97">
        <f>'IDT-1'!D97</f>
        <v>0</v>
      </c>
      <c r="AF97" s="24"/>
      <c r="AG97">
        <f t="shared" si="5"/>
        <v>6.8717879999999987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5.8211999999999986E-2</v>
      </c>
      <c r="AD98">
        <f t="shared" si="4"/>
        <v>6.8717879999999987</v>
      </c>
      <c r="AE98">
        <f>'IDT-1'!D98</f>
        <v>0</v>
      </c>
      <c r="AF98" s="24"/>
      <c r="AG98">
        <f t="shared" si="5"/>
        <v>6.8717879999999987</v>
      </c>
      <c r="AI98" s="34">
        <f>PXIL!L98</f>
        <v>0</v>
      </c>
      <c r="AJ98" s="34">
        <f>PXIL!R98</f>
        <v>0</v>
      </c>
      <c r="AK98" s="34">
        <f>RTM_IEX!L98</f>
        <v>1.93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0.11999949761604325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4.8962499999999978E-2</v>
      </c>
      <c r="AB99" s="75">
        <f t="shared" si="6"/>
        <v>0</v>
      </c>
      <c r="AC99">
        <f t="shared" si="6"/>
        <v>2.4403437795713747E-3</v>
      </c>
      <c r="AD99">
        <f t="shared" si="6"/>
        <v>0.28330665383647186</v>
      </c>
      <c r="AE99">
        <f t="shared" ref="AE99:AT99" si="7">SUM(AE3:AE98)/4000</f>
        <v>0</v>
      </c>
      <c r="AG99">
        <f t="shared" si="7"/>
        <v>0.28330665383647186</v>
      </c>
      <c r="AI99">
        <f t="shared" si="7"/>
        <v>0</v>
      </c>
      <c r="AJ99">
        <f t="shared" si="7"/>
        <v>0</v>
      </c>
      <c r="AK99">
        <f t="shared" si="7"/>
        <v>0.11916000000000002</v>
      </c>
      <c r="AL99">
        <f t="shared" si="7"/>
        <v>-2.3749999999999999E-3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45364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14.438986999999999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6.93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0.18378349079999998</v>
      </c>
      <c r="AD3">
        <f>SUM(B3:AB3,AI3:AV3)-AC3</f>
        <v>21.695203509199999</v>
      </c>
      <c r="AE3">
        <v>0</v>
      </c>
      <c r="AF3" s="24"/>
      <c r="AG3">
        <f>SUM(AD3:AF3)</f>
        <v>21.695203509199999</v>
      </c>
      <c r="AI3" s="34">
        <f>PXIL!M3</f>
        <v>0</v>
      </c>
      <c r="AJ3" s="34">
        <f>PXIL!S3</f>
        <v>0</v>
      </c>
      <c r="AK3" s="34">
        <f>RTM_IEX!M3</f>
        <v>0.1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0.41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14.438986999999999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3.47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0.1516954908</v>
      </c>
      <c r="AD4">
        <f t="shared" ref="AD4:AD67" si="1">SUM(B4:AB4,AI4:AV4)-AC4</f>
        <v>17.907291509199997</v>
      </c>
      <c r="AE4">
        <v>0</v>
      </c>
      <c r="AF4" s="24"/>
      <c r="AG4">
        <f t="shared" ref="AG4:AG67" si="2">SUM(AD4:AF4)</f>
        <v>17.907291509199997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0.15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14.438986999999999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2.5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0.14287549079999998</v>
      </c>
      <c r="AD5">
        <f t="shared" si="1"/>
        <v>16.866111509199996</v>
      </c>
      <c r="AE5">
        <v>0</v>
      </c>
      <c r="AF5" s="24"/>
      <c r="AG5">
        <f t="shared" si="2"/>
        <v>16.866111509199996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7.0000000000000007E-2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14.438986999999999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3.66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0.1546354908</v>
      </c>
      <c r="AD6">
        <f t="shared" si="1"/>
        <v>18.254351509200003</v>
      </c>
      <c r="AE6">
        <v>0</v>
      </c>
      <c r="AF6" s="24"/>
      <c r="AG6">
        <f t="shared" si="2"/>
        <v>18.254351509200003</v>
      </c>
      <c r="AI6" s="34">
        <f>PXIL!M6</f>
        <v>0</v>
      </c>
      <c r="AJ6" s="34">
        <f>PXIL!S6</f>
        <v>0</v>
      </c>
      <c r="AK6" s="34">
        <f>RTM_IEX!M6</f>
        <v>0.1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0.21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14.438986999999999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3.27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0.1517794908</v>
      </c>
      <c r="AD7">
        <f t="shared" si="1"/>
        <v>17.917207509200001</v>
      </c>
      <c r="AE7">
        <v>0</v>
      </c>
      <c r="AF7" s="24"/>
      <c r="AG7">
        <f t="shared" si="2"/>
        <v>17.917207509200001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0.36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14.438986999999999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2.6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0.14673949079999998</v>
      </c>
      <c r="AD8">
        <f t="shared" si="1"/>
        <v>17.322247509199997</v>
      </c>
      <c r="AE8">
        <v>0</v>
      </c>
      <c r="AF8" s="24"/>
      <c r="AG8">
        <f t="shared" si="2"/>
        <v>17.322247509199997</v>
      </c>
      <c r="AI8" s="34">
        <f>PXIL!M8</f>
        <v>0</v>
      </c>
      <c r="AJ8" s="34">
        <f>PXIL!S8</f>
        <v>0</v>
      </c>
      <c r="AK8" s="34">
        <f>RTM_IEX!M8</f>
        <v>0.1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0.33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14.438986999999999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0.28999999999999998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0.12422749079999998</v>
      </c>
      <c r="AD9">
        <f t="shared" si="1"/>
        <v>14.6647595092</v>
      </c>
      <c r="AE9">
        <v>0</v>
      </c>
      <c r="AF9" s="24"/>
      <c r="AG9">
        <f t="shared" si="2"/>
        <v>14.6647595092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0.06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14.438986999999999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0.48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0.12725149079999998</v>
      </c>
      <c r="AD10">
        <f t="shared" si="1"/>
        <v>15.021735509199999</v>
      </c>
      <c r="AE10">
        <v>0</v>
      </c>
      <c r="AF10" s="24"/>
      <c r="AG10">
        <f t="shared" si="2"/>
        <v>15.021735509199999</v>
      </c>
      <c r="AI10" s="34">
        <f>PXIL!M10</f>
        <v>0</v>
      </c>
      <c r="AJ10" s="34">
        <f>PXIL!S10</f>
        <v>0</v>
      </c>
      <c r="AK10" s="34">
        <f>RTM_IEX!M10</f>
        <v>0.1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0.13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14.438986999999999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0.77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0.12909949079999999</v>
      </c>
      <c r="AD11">
        <f t="shared" si="1"/>
        <v>15.239887509199999</v>
      </c>
      <c r="AE11">
        <v>0</v>
      </c>
      <c r="AF11" s="24"/>
      <c r="AG11">
        <f t="shared" si="2"/>
        <v>15.239887509199999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0.16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14.438986999999999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0.48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0.12599149079999999</v>
      </c>
      <c r="AD12">
        <f t="shared" si="1"/>
        <v>14.872995509199999</v>
      </c>
      <c r="AE12">
        <v>0</v>
      </c>
      <c r="AF12" s="24"/>
      <c r="AG12">
        <f t="shared" si="2"/>
        <v>14.872995509199999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0.08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14.438986999999999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2.12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0.14203549079999997</v>
      </c>
      <c r="AD13">
        <f t="shared" si="1"/>
        <v>16.766951509199998</v>
      </c>
      <c r="AE13">
        <v>0</v>
      </c>
      <c r="AF13" s="24"/>
      <c r="AG13">
        <f t="shared" si="2"/>
        <v>16.766951509199998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0.35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14.438986999999999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1.06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0.14270749079999998</v>
      </c>
      <c r="AD14">
        <f t="shared" si="1"/>
        <v>16.846279509199999</v>
      </c>
      <c r="AE14">
        <v>0</v>
      </c>
      <c r="AF14" s="24"/>
      <c r="AG14">
        <f t="shared" si="2"/>
        <v>16.846279509199999</v>
      </c>
      <c r="AI14" s="34">
        <f>PXIL!M14</f>
        <v>0</v>
      </c>
      <c r="AJ14" s="34">
        <f>PXIL!S14</f>
        <v>0</v>
      </c>
      <c r="AK14" s="34">
        <f>RTM_IEX!M14</f>
        <v>0.1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1.39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14.438986999999999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1.06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0.14253949079999997</v>
      </c>
      <c r="AD15">
        <f t="shared" si="1"/>
        <v>16.826447509199998</v>
      </c>
      <c r="AE15">
        <v>0</v>
      </c>
      <c r="AF15" s="24"/>
      <c r="AG15">
        <f t="shared" si="2"/>
        <v>16.826447509199998</v>
      </c>
      <c r="AI15" s="34">
        <f>PXIL!M15</f>
        <v>0</v>
      </c>
      <c r="AJ15" s="34">
        <f>PXIL!S15</f>
        <v>0</v>
      </c>
      <c r="AK15" s="34">
        <f>RTM_IEX!M15</f>
        <v>0.1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1.37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14.438986999999999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0.16849549079999998</v>
      </c>
      <c r="AD16">
        <f t="shared" si="1"/>
        <v>19.8904915092</v>
      </c>
      <c r="AE16">
        <v>0</v>
      </c>
      <c r="AF16" s="24"/>
      <c r="AG16">
        <f t="shared" si="2"/>
        <v>19.8904915092</v>
      </c>
      <c r="AI16" s="34">
        <f>PXIL!M16</f>
        <v>0</v>
      </c>
      <c r="AJ16" s="34">
        <f>PXIL!S16</f>
        <v>0</v>
      </c>
      <c r="AK16" s="34">
        <f>RTM_IEX!M16</f>
        <v>0.1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2.92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14.438986999999999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1.44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0.14942749079999998</v>
      </c>
      <c r="AD17">
        <f t="shared" si="1"/>
        <v>17.639559509199998</v>
      </c>
      <c r="AE17">
        <v>0</v>
      </c>
      <c r="AF17" s="24"/>
      <c r="AG17">
        <f t="shared" si="2"/>
        <v>17.639559509199998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1.91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14.438986999999999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1.83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0.15354349079999996</v>
      </c>
      <c r="AD18">
        <f t="shared" si="1"/>
        <v>18.1254435092</v>
      </c>
      <c r="AE18">
        <v>0</v>
      </c>
      <c r="AF18" s="24"/>
      <c r="AG18">
        <f t="shared" si="2"/>
        <v>18.1254435092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2.0099999999999998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14.438986999999999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2.41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0.1641274908</v>
      </c>
      <c r="AD19">
        <f t="shared" si="1"/>
        <v>19.374859509200004</v>
      </c>
      <c r="AE19">
        <v>0</v>
      </c>
      <c r="AF19" s="24"/>
      <c r="AG19">
        <f t="shared" si="2"/>
        <v>19.374859509200004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2.69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14.438986999999999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1.93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0.15723949079999999</v>
      </c>
      <c r="AD20">
        <f t="shared" si="1"/>
        <v>18.561747509200003</v>
      </c>
      <c r="AE20">
        <v>0</v>
      </c>
      <c r="AF20" s="24"/>
      <c r="AG20">
        <f t="shared" si="2"/>
        <v>18.561747509200003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2.25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14.438986999999999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3.66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0.18453949080000001</v>
      </c>
      <c r="AD21">
        <f t="shared" si="1"/>
        <v>21.784447509200003</v>
      </c>
      <c r="AE21">
        <v>0</v>
      </c>
      <c r="AF21" s="24"/>
      <c r="AG21">
        <f t="shared" si="2"/>
        <v>21.784447509200003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3.77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14.438986999999999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4.72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0.2024314908</v>
      </c>
      <c r="AD22">
        <f t="shared" si="1"/>
        <v>23.896555509200002</v>
      </c>
      <c r="AE22">
        <v>0</v>
      </c>
      <c r="AF22" s="24"/>
      <c r="AG22">
        <f t="shared" si="2"/>
        <v>23.896555509200002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4.84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14.438986999999999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8.09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0.20117149079999999</v>
      </c>
      <c r="AD23">
        <f t="shared" si="1"/>
        <v>23.747815509200002</v>
      </c>
      <c r="AE23">
        <v>0</v>
      </c>
      <c r="AF23" s="24"/>
      <c r="AG23">
        <f t="shared" si="2"/>
        <v>23.747815509200002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1.42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14.438986999999999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9.7200000000000006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0.21410749079999997</v>
      </c>
      <c r="AD24">
        <f t="shared" si="1"/>
        <v>25.274879509200002</v>
      </c>
      <c r="AE24">
        <v>0</v>
      </c>
      <c r="AF24" s="24"/>
      <c r="AG24">
        <f t="shared" si="2"/>
        <v>25.274879509200002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1.33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14.438986999999999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9.43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0.22595149079999996</v>
      </c>
      <c r="AD25">
        <f t="shared" si="1"/>
        <v>26.673035509199998</v>
      </c>
      <c r="AE25">
        <v>0</v>
      </c>
      <c r="AF25" s="24"/>
      <c r="AG25">
        <f t="shared" si="2"/>
        <v>26.673035509199998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3.03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14.438986999999999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7.22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0.1953754908</v>
      </c>
      <c r="AD26">
        <f t="shared" si="1"/>
        <v>23.063611509200001</v>
      </c>
      <c r="AE26">
        <v>0</v>
      </c>
      <c r="AF26" s="24"/>
      <c r="AG26">
        <f t="shared" si="2"/>
        <v>23.063611509200001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14.438986999999999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10.78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0.21183949079999997</v>
      </c>
      <c r="AD27">
        <f t="shared" si="1"/>
        <v>25.007147509199999</v>
      </c>
      <c r="AE27">
        <v>0</v>
      </c>
      <c r="AF27" s="24"/>
      <c r="AG27">
        <f t="shared" si="2"/>
        <v>25.007147509199999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14.438986999999999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14.54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0.24342349079999995</v>
      </c>
      <c r="AD28">
        <f t="shared" si="1"/>
        <v>28.735563509199995</v>
      </c>
      <c r="AE28">
        <v>0</v>
      </c>
      <c r="AF28" s="24"/>
      <c r="AG28">
        <f t="shared" si="2"/>
        <v>28.735563509199995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14.438986999999999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13.28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0.23283949079999997</v>
      </c>
      <c r="AD29">
        <f t="shared" si="1"/>
        <v>27.486147509199998</v>
      </c>
      <c r="AE29">
        <v>0</v>
      </c>
      <c r="AF29" s="24"/>
      <c r="AG29">
        <f t="shared" si="2"/>
        <v>27.486147509199998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14.438986999999999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11.36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0.21671149079999996</v>
      </c>
      <c r="AD30">
        <f t="shared" si="1"/>
        <v>25.582275509199995</v>
      </c>
      <c r="AE30">
        <v>0</v>
      </c>
      <c r="AF30" s="24"/>
      <c r="AG30">
        <f t="shared" si="2"/>
        <v>25.582275509199995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14.438986999999999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0.21427549079999997</v>
      </c>
      <c r="AD31">
        <f t="shared" si="1"/>
        <v>25.294711509199999</v>
      </c>
      <c r="AE31">
        <v>0</v>
      </c>
      <c r="AF31" s="24"/>
      <c r="AG31">
        <f t="shared" si="2"/>
        <v>25.294711509199999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11.07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14.438986999999999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0.21343549079999996</v>
      </c>
      <c r="AD32">
        <f t="shared" si="1"/>
        <v>25.195551509200001</v>
      </c>
      <c r="AE32">
        <v>0</v>
      </c>
      <c r="AF32" s="24"/>
      <c r="AG32">
        <f t="shared" si="2"/>
        <v>25.195551509200001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10.97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14.438986999999999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0.21671149079999996</v>
      </c>
      <c r="AD33">
        <f t="shared" si="1"/>
        <v>25.582275509199995</v>
      </c>
      <c r="AE33">
        <v>0</v>
      </c>
      <c r="AF33" s="24"/>
      <c r="AG33">
        <f t="shared" si="2"/>
        <v>25.582275509199995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11.36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14.438986999999999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0.20133949079999997</v>
      </c>
      <c r="AD34">
        <f t="shared" si="1"/>
        <v>23.7676475092</v>
      </c>
      <c r="AE34">
        <v>0</v>
      </c>
      <c r="AF34" s="24"/>
      <c r="AG34">
        <f t="shared" si="2"/>
        <v>23.7676475092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9.5299999999999994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14.438986999999999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0.20940349079999998</v>
      </c>
      <c r="AD35">
        <f t="shared" si="1"/>
        <v>24.7195835092</v>
      </c>
      <c r="AE35">
        <v>0</v>
      </c>
      <c r="AF35" s="24"/>
      <c r="AG35">
        <f t="shared" si="2"/>
        <v>24.7195835092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10.49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14.438986999999999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0.21343549079999996</v>
      </c>
      <c r="AD36">
        <f t="shared" si="1"/>
        <v>25.195551509200001</v>
      </c>
      <c r="AE36">
        <v>0</v>
      </c>
      <c r="AF36" s="24"/>
      <c r="AG36">
        <f t="shared" si="2"/>
        <v>25.195551509200001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10.97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14.438986999999999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0.2457754908</v>
      </c>
      <c r="AD37">
        <f t="shared" si="1"/>
        <v>29.013211509199998</v>
      </c>
      <c r="AE37">
        <v>0</v>
      </c>
      <c r="AF37" s="24"/>
      <c r="AG37">
        <f t="shared" si="2"/>
        <v>29.013211509199998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14.82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14.438986999999999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0.23611549079999997</v>
      </c>
      <c r="AD38">
        <f t="shared" si="1"/>
        <v>27.872871509199999</v>
      </c>
      <c r="AE38">
        <v>0</v>
      </c>
      <c r="AF38" s="24"/>
      <c r="AG38">
        <f t="shared" si="2"/>
        <v>27.872871509199999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13.67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14.438986999999999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0.22637149079999996</v>
      </c>
      <c r="AD39">
        <f t="shared" si="1"/>
        <v>26.722615509200001</v>
      </c>
      <c r="AE39">
        <v>0</v>
      </c>
      <c r="AF39" s="24"/>
      <c r="AG39">
        <f t="shared" si="2"/>
        <v>26.722615509200001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12.51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14.438986999999999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0.24342349079999998</v>
      </c>
      <c r="AD40">
        <f t="shared" si="1"/>
        <v>28.735563509199995</v>
      </c>
      <c r="AE40">
        <v>0</v>
      </c>
      <c r="AF40" s="24"/>
      <c r="AG40">
        <f t="shared" si="2"/>
        <v>28.735563509199995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14.54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14.438986999999999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0.21990349079999999</v>
      </c>
      <c r="AD41">
        <f t="shared" si="1"/>
        <v>25.959083509199999</v>
      </c>
      <c r="AE41">
        <v>0</v>
      </c>
      <c r="AF41" s="24"/>
      <c r="AG41">
        <f t="shared" si="2"/>
        <v>25.959083509199999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11.74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14.438986999999999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0.22158349079999998</v>
      </c>
      <c r="AD42">
        <f t="shared" si="1"/>
        <v>26.157403509199998</v>
      </c>
      <c r="AE42">
        <v>0</v>
      </c>
      <c r="AF42" s="24"/>
      <c r="AG42">
        <f t="shared" si="2"/>
        <v>26.157403509199998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11.94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14.438986999999999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0.22561549079999998</v>
      </c>
      <c r="AD43">
        <f t="shared" si="1"/>
        <v>26.6333715092</v>
      </c>
      <c r="AE43">
        <v>0</v>
      </c>
      <c r="AF43" s="24"/>
      <c r="AG43">
        <f t="shared" si="2"/>
        <v>26.6333715092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12.42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14.438986999999999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0.20940349079999998</v>
      </c>
      <c r="AD44">
        <f t="shared" si="1"/>
        <v>24.7195835092</v>
      </c>
      <c r="AE44">
        <v>0</v>
      </c>
      <c r="AF44" s="24"/>
      <c r="AG44">
        <f t="shared" si="2"/>
        <v>24.7195835092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10.49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14.438986999999999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0.18999949079999998</v>
      </c>
      <c r="AD45">
        <f t="shared" si="1"/>
        <v>22.428987509199999</v>
      </c>
      <c r="AE45">
        <v>0</v>
      </c>
      <c r="AF45" s="24"/>
      <c r="AG45">
        <f t="shared" si="2"/>
        <v>22.428987509199999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8.18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14.438986999999999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0.19806349079999996</v>
      </c>
      <c r="AD46">
        <f t="shared" si="1"/>
        <v>23.380923509199999</v>
      </c>
      <c r="AE46">
        <v>0</v>
      </c>
      <c r="AF46" s="24"/>
      <c r="AG46">
        <f t="shared" si="2"/>
        <v>23.380923509199999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9.14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14.438986999999999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0.18756349079999995</v>
      </c>
      <c r="AD47">
        <f t="shared" si="1"/>
        <v>22.141423509199999</v>
      </c>
      <c r="AE47">
        <v>0</v>
      </c>
      <c r="AF47" s="24"/>
      <c r="AG47">
        <f t="shared" si="2"/>
        <v>22.141423509199999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7.89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14.438986999999999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0.18924349079999997</v>
      </c>
      <c r="AD48">
        <f t="shared" si="1"/>
        <v>22.339743509200002</v>
      </c>
      <c r="AE48">
        <v>0</v>
      </c>
      <c r="AF48" s="24"/>
      <c r="AG48">
        <f t="shared" si="2"/>
        <v>22.339743509200002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8.09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14.438986999999999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0.19327549079999998</v>
      </c>
      <c r="AD49">
        <f t="shared" si="1"/>
        <v>22.815711509199996</v>
      </c>
      <c r="AE49">
        <v>0</v>
      </c>
      <c r="AF49" s="24"/>
      <c r="AG49">
        <f t="shared" si="2"/>
        <v>22.815711509199996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8.57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14.438986999999999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0.1924354908</v>
      </c>
      <c r="AD50">
        <f t="shared" si="1"/>
        <v>22.716551509199999</v>
      </c>
      <c r="AE50">
        <v>0</v>
      </c>
      <c r="AF50" s="24"/>
      <c r="AG50">
        <f t="shared" si="2"/>
        <v>22.716551509199999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8.4700000000000006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14.438986999999999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0.19159549079999999</v>
      </c>
      <c r="AD51">
        <f t="shared" si="1"/>
        <v>22.617391509199997</v>
      </c>
      <c r="AE51">
        <v>0</v>
      </c>
      <c r="AF51" s="24"/>
      <c r="AG51">
        <f t="shared" si="2"/>
        <v>22.617391509199997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8.3699999999999992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14.438986999999999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0.19806349079999996</v>
      </c>
      <c r="AD52">
        <f t="shared" si="1"/>
        <v>23.380923509199999</v>
      </c>
      <c r="AE52">
        <v>0</v>
      </c>
      <c r="AF52" s="24"/>
      <c r="AG52">
        <f t="shared" si="2"/>
        <v>23.380923509199999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9.14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14.438986999999999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0.1924354908</v>
      </c>
      <c r="AD53">
        <f t="shared" si="1"/>
        <v>22.716551509199999</v>
      </c>
      <c r="AE53">
        <v>0</v>
      </c>
      <c r="AF53" s="24"/>
      <c r="AG53">
        <f t="shared" si="2"/>
        <v>22.716551509199999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8.4700000000000006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14.438986999999999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0.20217949079999997</v>
      </c>
      <c r="AD54">
        <f t="shared" si="1"/>
        <v>23.866807509200001</v>
      </c>
      <c r="AE54">
        <v>0</v>
      </c>
      <c r="AF54" s="24"/>
      <c r="AG54">
        <f t="shared" si="2"/>
        <v>23.866807509200001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9.6300000000000008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14.438986999999999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0.19159549079999999</v>
      </c>
      <c r="AD55">
        <f t="shared" si="1"/>
        <v>22.617391509199997</v>
      </c>
      <c r="AE55">
        <v>0</v>
      </c>
      <c r="AF55" s="24"/>
      <c r="AG55">
        <f t="shared" si="2"/>
        <v>22.617391509199997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8.3699999999999992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14.438986999999999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0.23451949079999998</v>
      </c>
      <c r="AD56">
        <f t="shared" si="1"/>
        <v>27.684467509200001</v>
      </c>
      <c r="AE56">
        <v>0</v>
      </c>
      <c r="AF56" s="24"/>
      <c r="AG56">
        <f t="shared" si="2"/>
        <v>27.684467509200001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13.48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14.438986999999999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0.24098749079999998</v>
      </c>
      <c r="AD57">
        <f t="shared" si="1"/>
        <v>28.447999509199999</v>
      </c>
      <c r="AE57">
        <v>0</v>
      </c>
      <c r="AF57" s="24"/>
      <c r="AG57">
        <f t="shared" si="2"/>
        <v>28.447999509199999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14.25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14.438986999999999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0.20537149079999997</v>
      </c>
      <c r="AD58">
        <f t="shared" si="1"/>
        <v>24.243615509199998</v>
      </c>
      <c r="AE58">
        <v>0</v>
      </c>
      <c r="AF58" s="24"/>
      <c r="AG58">
        <f t="shared" si="2"/>
        <v>24.243615509199998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10.01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14.438986999999999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0.20377549079999996</v>
      </c>
      <c r="AD59">
        <f t="shared" si="1"/>
        <v>24.055211509199999</v>
      </c>
      <c r="AE59">
        <v>0</v>
      </c>
      <c r="AF59" s="24"/>
      <c r="AG59">
        <f t="shared" si="2"/>
        <v>24.055211509199999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9.82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14.438986999999999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0.18437149079999998</v>
      </c>
      <c r="AD60">
        <f t="shared" si="1"/>
        <v>21.764615509199999</v>
      </c>
      <c r="AE60">
        <v>0</v>
      </c>
      <c r="AF60" s="24"/>
      <c r="AG60">
        <f t="shared" si="2"/>
        <v>21.764615509199999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7.51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14.438986999999999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0.16496749079999998</v>
      </c>
      <c r="AD61">
        <f t="shared" si="1"/>
        <v>19.474019509200001</v>
      </c>
      <c r="AE61">
        <v>0</v>
      </c>
      <c r="AF61" s="24"/>
      <c r="AG61">
        <f t="shared" si="2"/>
        <v>19.474019509200001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14.438986999999999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0.17546749079999999</v>
      </c>
      <c r="AD62">
        <f t="shared" si="1"/>
        <v>20.713519509200001</v>
      </c>
      <c r="AE62">
        <v>0</v>
      </c>
      <c r="AF62" s="24"/>
      <c r="AG62">
        <f t="shared" si="2"/>
        <v>20.713519509200001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6.45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14.438986999999999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0.17143549079999998</v>
      </c>
      <c r="AD63">
        <f t="shared" si="1"/>
        <v>20.237551509199999</v>
      </c>
      <c r="AE63">
        <v>0</v>
      </c>
      <c r="AF63" s="24"/>
      <c r="AG63">
        <f t="shared" si="2"/>
        <v>20.237551509199999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5.97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14.438986999999999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0.20864749079999997</v>
      </c>
      <c r="AD64">
        <f t="shared" si="1"/>
        <v>24.630339509199999</v>
      </c>
      <c r="AE64">
        <v>0</v>
      </c>
      <c r="AF64" s="24"/>
      <c r="AG64">
        <f t="shared" si="2"/>
        <v>24.630339509199999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10.4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14.438986999999999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0.2240194908</v>
      </c>
      <c r="AD65">
        <f t="shared" si="1"/>
        <v>26.444967509200001</v>
      </c>
      <c r="AE65">
        <v>0</v>
      </c>
      <c r="AF65" s="24"/>
      <c r="AG65">
        <f t="shared" si="2"/>
        <v>26.444967509200001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12.23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14.438986999999999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0.21427549079999997</v>
      </c>
      <c r="AD66">
        <f t="shared" si="1"/>
        <v>25.294711509199999</v>
      </c>
      <c r="AE66">
        <v>0</v>
      </c>
      <c r="AF66" s="24"/>
      <c r="AG66">
        <f t="shared" si="2"/>
        <v>25.294711509199999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11.07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14.438986999999999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0.23527549079999999</v>
      </c>
      <c r="AD67">
        <f t="shared" si="1"/>
        <v>27.773711509199998</v>
      </c>
      <c r="AE67">
        <v>0</v>
      </c>
      <c r="AF67" s="24"/>
      <c r="AG67">
        <f t="shared" si="2"/>
        <v>27.773711509199998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13.57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14.438986999999999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0.22880749079999999</v>
      </c>
      <c r="AD68">
        <f t="shared" ref="AD68:AD98" si="4">SUM(B68:AB68,AI68:AV68)-AC68</f>
        <v>27.0101795092</v>
      </c>
      <c r="AE68">
        <v>0</v>
      </c>
      <c r="AF68" s="24"/>
      <c r="AG68">
        <f t="shared" ref="AG68:AG98" si="5">SUM(AD68:AF68)</f>
        <v>27.0101795092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12.8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14.438986999999999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0.22074349079999997</v>
      </c>
      <c r="AD69">
        <f t="shared" si="4"/>
        <v>26.0582435092</v>
      </c>
      <c r="AE69">
        <v>0</v>
      </c>
      <c r="AF69" s="24"/>
      <c r="AG69">
        <f t="shared" si="5"/>
        <v>26.0582435092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11.84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14.438986999999999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0.19646749079999998</v>
      </c>
      <c r="AD70">
        <f t="shared" si="4"/>
        <v>23.1925195092</v>
      </c>
      <c r="AE70">
        <v>0</v>
      </c>
      <c r="AF70" s="24"/>
      <c r="AG70">
        <f t="shared" si="5"/>
        <v>23.1925195092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8.9499999999999993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14.438986999999999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0.24098749079999998</v>
      </c>
      <c r="AD71">
        <f t="shared" si="4"/>
        <v>28.447999509199999</v>
      </c>
      <c r="AE71">
        <v>0</v>
      </c>
      <c r="AF71" s="24"/>
      <c r="AG71">
        <f t="shared" si="5"/>
        <v>28.447999509199999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14.25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14.438986999999999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0.20217949079999997</v>
      </c>
      <c r="AD72">
        <f t="shared" si="4"/>
        <v>23.866807509200001</v>
      </c>
      <c r="AE72">
        <v>0</v>
      </c>
      <c r="AF72" s="24"/>
      <c r="AG72">
        <f t="shared" si="5"/>
        <v>23.866807509200001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9.6300000000000008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14.438986999999999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0.1924354908</v>
      </c>
      <c r="AD73">
        <f t="shared" si="4"/>
        <v>22.716551509199999</v>
      </c>
      <c r="AE73">
        <v>0</v>
      </c>
      <c r="AF73" s="24"/>
      <c r="AG73">
        <f t="shared" si="5"/>
        <v>22.716551509199999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8.4700000000000006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14.438986999999999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0.21587149079999995</v>
      </c>
      <c r="AD74">
        <f t="shared" si="4"/>
        <v>25.483115509199997</v>
      </c>
      <c r="AE74">
        <v>0</v>
      </c>
      <c r="AF74" s="24"/>
      <c r="AG74">
        <f t="shared" si="5"/>
        <v>25.483115509199997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11.26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14.438986999999999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0.24174349079999996</v>
      </c>
      <c r="AD75">
        <f t="shared" si="4"/>
        <v>28.5372435092</v>
      </c>
      <c r="AE75">
        <v>0</v>
      </c>
      <c r="AF75" s="24"/>
      <c r="AG75">
        <f t="shared" si="5"/>
        <v>28.5372435092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14.34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14.438986999999999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4.24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0.22796749080000001</v>
      </c>
      <c r="AD76">
        <f t="shared" si="4"/>
        <v>26.911019509199999</v>
      </c>
      <c r="AE76">
        <v>0</v>
      </c>
      <c r="AF76" s="24"/>
      <c r="AG76">
        <f t="shared" si="5"/>
        <v>26.911019509199999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8.4600000000000009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14.438986999999999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3.19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0.19764349079999996</v>
      </c>
      <c r="AD77">
        <f t="shared" si="4"/>
        <v>23.3313435092</v>
      </c>
      <c r="AE77">
        <v>0</v>
      </c>
      <c r="AF77" s="24"/>
      <c r="AG77">
        <f t="shared" si="5"/>
        <v>23.3313435092</v>
      </c>
      <c r="AI77" s="34">
        <f>PXIL!M77</f>
        <v>0</v>
      </c>
      <c r="AJ77" s="34">
        <f>PXIL!S77</f>
        <v>0</v>
      </c>
      <c r="AK77" s="34">
        <f>RTM_IEX!M77</f>
        <v>5.14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0.76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14.438986999999999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0.1732834908</v>
      </c>
      <c r="AD78">
        <f t="shared" si="4"/>
        <v>20.455703509199999</v>
      </c>
      <c r="AE78">
        <v>0</v>
      </c>
      <c r="AF78" s="24"/>
      <c r="AG78">
        <f t="shared" si="5"/>
        <v>20.455703509199999</v>
      </c>
      <c r="AI78" s="34">
        <f>PXIL!M78</f>
        <v>0</v>
      </c>
      <c r="AJ78" s="34">
        <f>PXIL!S78</f>
        <v>0</v>
      </c>
      <c r="AK78" s="34">
        <f>RTM_IEX!M78</f>
        <v>6.19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14.438986999999999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0.16068349079999997</v>
      </c>
      <c r="AD79">
        <f t="shared" si="4"/>
        <v>18.968303509199998</v>
      </c>
      <c r="AE79">
        <v>0</v>
      </c>
      <c r="AF79" s="24"/>
      <c r="AG79">
        <f t="shared" si="5"/>
        <v>18.968303509199998</v>
      </c>
      <c r="AI79" s="34">
        <f>PXIL!M79</f>
        <v>0</v>
      </c>
      <c r="AJ79" s="34">
        <f>PXIL!S79</f>
        <v>0</v>
      </c>
      <c r="AK79" s="34">
        <f>RTM_IEX!M79</f>
        <v>4.5599999999999996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0.13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14.438986999999999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0.16001149079999999</v>
      </c>
      <c r="AD80">
        <f t="shared" si="4"/>
        <v>18.888975509200002</v>
      </c>
      <c r="AE80">
        <v>0</v>
      </c>
      <c r="AF80" s="24"/>
      <c r="AG80">
        <f t="shared" si="5"/>
        <v>18.888975509200002</v>
      </c>
      <c r="AI80" s="34">
        <f>PXIL!M80</f>
        <v>0</v>
      </c>
      <c r="AJ80" s="34">
        <f>PXIL!S80</f>
        <v>0</v>
      </c>
      <c r="AK80" s="34">
        <f>RTM_IEX!M80</f>
        <v>4.6100000000000003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14.438986999999999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5.0999999999999996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0.20444749079999996</v>
      </c>
      <c r="AD81">
        <f t="shared" si="4"/>
        <v>24.1345395092</v>
      </c>
      <c r="AE81">
        <v>0</v>
      </c>
      <c r="AF81" s="24"/>
      <c r="AG81">
        <f t="shared" si="5"/>
        <v>24.1345395092</v>
      </c>
      <c r="AI81" s="34">
        <f>PXIL!M81</f>
        <v>0</v>
      </c>
      <c r="AJ81" s="34">
        <f>PXIL!S81</f>
        <v>0</v>
      </c>
      <c r="AK81" s="34">
        <f>RTM_IEX!M81</f>
        <v>4.8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14.438986999999999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12.9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0.24065149079999998</v>
      </c>
      <c r="AD82">
        <f t="shared" si="4"/>
        <v>28.408335509199997</v>
      </c>
      <c r="AE82">
        <v>0</v>
      </c>
      <c r="AF82" s="24"/>
      <c r="AG82">
        <f t="shared" si="5"/>
        <v>28.408335509199997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1.31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14.438986999999999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14.25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0.24098749079999995</v>
      </c>
      <c r="AD83">
        <f t="shared" si="4"/>
        <v>28.447999509199999</v>
      </c>
      <c r="AE83">
        <v>0</v>
      </c>
      <c r="AF83" s="24"/>
      <c r="AG83">
        <f t="shared" si="5"/>
        <v>28.447999509199999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14.438986999999999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13.09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0.23124349079999998</v>
      </c>
      <c r="AD84">
        <f t="shared" si="4"/>
        <v>27.2977435092</v>
      </c>
      <c r="AE84">
        <v>0</v>
      </c>
      <c r="AF84" s="24"/>
      <c r="AG84">
        <f t="shared" si="5"/>
        <v>27.2977435092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14.438986999999999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16.75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0.26198749079999994</v>
      </c>
      <c r="AD85">
        <f t="shared" si="4"/>
        <v>30.926999509199998</v>
      </c>
      <c r="AE85">
        <v>0</v>
      </c>
      <c r="AF85" s="24"/>
      <c r="AG85">
        <f t="shared" si="5"/>
        <v>30.926999509199998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14.438986999999999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14.25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0.24098749079999995</v>
      </c>
      <c r="AD86">
        <f t="shared" si="4"/>
        <v>28.447999509199999</v>
      </c>
      <c r="AE86">
        <v>0</v>
      </c>
      <c r="AF86" s="24"/>
      <c r="AG86">
        <f t="shared" si="5"/>
        <v>28.447999509199999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14.438986999999999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11.26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0.21587149079999998</v>
      </c>
      <c r="AD87">
        <f t="shared" si="4"/>
        <v>25.483115509199997</v>
      </c>
      <c r="AE87">
        <v>0</v>
      </c>
      <c r="AF87" s="24"/>
      <c r="AG87">
        <f t="shared" si="5"/>
        <v>25.483115509199997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14.438986999999999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12.42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0.22561549079999998</v>
      </c>
      <c r="AD88">
        <f t="shared" si="4"/>
        <v>26.6333715092</v>
      </c>
      <c r="AE88">
        <v>0</v>
      </c>
      <c r="AF88" s="24"/>
      <c r="AG88">
        <f t="shared" si="5"/>
        <v>26.6333715092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14.438986999999999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11.94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0.22158349079999998</v>
      </c>
      <c r="AD89">
        <f t="shared" si="4"/>
        <v>26.157403509199998</v>
      </c>
      <c r="AE89">
        <v>0</v>
      </c>
      <c r="AF89" s="24"/>
      <c r="AG89">
        <f t="shared" si="5"/>
        <v>26.157403509199998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14.438986999999999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10.4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0.20864749079999997</v>
      </c>
      <c r="AD90">
        <f t="shared" si="4"/>
        <v>24.630339509199999</v>
      </c>
      <c r="AE90">
        <v>0</v>
      </c>
      <c r="AF90" s="24"/>
      <c r="AG90">
        <f t="shared" si="5"/>
        <v>24.630339509199999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14.438986999999999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8.4700000000000006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0.1963834908</v>
      </c>
      <c r="AD91">
        <f t="shared" si="4"/>
        <v>23.1826035092</v>
      </c>
      <c r="AE91">
        <v>0</v>
      </c>
      <c r="AF91" s="24"/>
      <c r="AG91">
        <f t="shared" si="5"/>
        <v>23.1826035092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0.47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14.438986999999999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8.4700000000000006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0.19520749079999999</v>
      </c>
      <c r="AD92">
        <f t="shared" si="4"/>
        <v>23.0437795092</v>
      </c>
      <c r="AE92">
        <v>0</v>
      </c>
      <c r="AF92" s="24"/>
      <c r="AG92">
        <f t="shared" si="5"/>
        <v>23.0437795092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0.23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14.438986999999999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9.7200000000000006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0.20721949079999999</v>
      </c>
      <c r="AD93">
        <f t="shared" si="4"/>
        <v>24.461767509200001</v>
      </c>
      <c r="AE93">
        <v>0</v>
      </c>
      <c r="AF93" s="24"/>
      <c r="AG93">
        <f t="shared" si="5"/>
        <v>24.461767509200001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0.41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14.438986999999999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8.18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0.19495549079999996</v>
      </c>
      <c r="AD94">
        <f t="shared" si="4"/>
        <v>23.014031509199995</v>
      </c>
      <c r="AE94">
        <v>0</v>
      </c>
      <c r="AF94" s="24"/>
      <c r="AG94">
        <f t="shared" si="5"/>
        <v>23.014031509199995</v>
      </c>
      <c r="AI94" s="34">
        <f>PXIL!M94</f>
        <v>0</v>
      </c>
      <c r="AJ94" s="34">
        <f>PXIL!S94</f>
        <v>0</v>
      </c>
      <c r="AK94" s="34">
        <f>RTM_IEX!M94</f>
        <v>0.1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0.49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14.438986999999999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3.56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0.20780749079999999</v>
      </c>
      <c r="AD95">
        <f t="shared" si="4"/>
        <v>24.531179509200001</v>
      </c>
      <c r="AE95">
        <v>0</v>
      </c>
      <c r="AF95" s="24"/>
      <c r="AG95">
        <f t="shared" si="5"/>
        <v>24.531179509200001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6.74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14.438986999999999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2.41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0.18999949079999998</v>
      </c>
      <c r="AD96">
        <f t="shared" si="4"/>
        <v>22.428987509200002</v>
      </c>
      <c r="AE96">
        <v>0</v>
      </c>
      <c r="AF96" s="24"/>
      <c r="AG96">
        <f t="shared" si="5"/>
        <v>22.428987509200002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5.77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14.438986999999999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1.93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0.17529949079999999</v>
      </c>
      <c r="AD97">
        <f t="shared" si="4"/>
        <v>20.6936875092</v>
      </c>
      <c r="AE97">
        <v>0</v>
      </c>
      <c r="AF97" s="24"/>
      <c r="AG97">
        <f t="shared" si="5"/>
        <v>20.6936875092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4.5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14.438986999999999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1.44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0.16807549079999998</v>
      </c>
      <c r="AD98">
        <f t="shared" si="4"/>
        <v>19.840911509199998</v>
      </c>
      <c r="AE98">
        <v>0</v>
      </c>
      <c r="AF98" s="24"/>
      <c r="AG98">
        <f t="shared" si="5"/>
        <v>19.840911509199998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4.13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0.34653568800000001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7.6417500000000013E-2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4.7396847791999971E-3</v>
      </c>
      <c r="AD99">
        <f t="shared" si="6"/>
        <v>0.5595085032207997</v>
      </c>
      <c r="AE99">
        <f t="shared" ref="AE99:AT99" si="8">SUM(AE3:AE98)/4000</f>
        <v>0</v>
      </c>
      <c r="AG99">
        <f t="shared" si="8"/>
        <v>0.5595085032207997</v>
      </c>
      <c r="AI99">
        <f t="shared" si="8"/>
        <v>0</v>
      </c>
      <c r="AJ99">
        <f t="shared" si="8"/>
        <v>0</v>
      </c>
      <c r="AK99">
        <f t="shared" si="8"/>
        <v>6.6500000000000014E-3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0.13464499999999999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45364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'[1]13'!B5</f>
        <v>270</v>
      </c>
      <c r="C3" s="16">
        <f>'[1]13'!C5</f>
        <v>0</v>
      </c>
      <c r="D3" s="16">
        <f>'[1]13'!D5</f>
        <v>30</v>
      </c>
      <c r="E3" s="16">
        <f>'[1]13'!E5</f>
        <v>0</v>
      </c>
      <c r="F3" s="15">
        <f>SUM(B3:E3)</f>
        <v>300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270</v>
      </c>
      <c r="C4" s="16">
        <f>'[1]13'!C6</f>
        <v>0</v>
      </c>
      <c r="D4" s="16">
        <f>'[1]13'!D6</f>
        <v>30</v>
      </c>
      <c r="E4" s="16">
        <f>'[1]13'!E6</f>
        <v>0</v>
      </c>
      <c r="F4" s="15">
        <f>SUM(B4:E4)</f>
        <v>300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270</v>
      </c>
      <c r="C5" s="16">
        <f>'[1]13'!C7</f>
        <v>0</v>
      </c>
      <c r="D5" s="16">
        <f>'[1]13'!D7</f>
        <v>30</v>
      </c>
      <c r="E5" s="16">
        <f>'[1]13'!E7</f>
        <v>0</v>
      </c>
      <c r="F5" s="15">
        <f t="shared" ref="F5:F68" si="6">SUM(B5:E5)</f>
        <v>300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'[1]13'!B8</f>
        <v>270</v>
      </c>
      <c r="C6" s="16">
        <f>'[1]13'!C8</f>
        <v>0</v>
      </c>
      <c r="D6" s="16">
        <f>'[1]13'!D8</f>
        <v>30</v>
      </c>
      <c r="E6" s="16">
        <f>'[1]13'!E8</f>
        <v>0</v>
      </c>
      <c r="F6" s="15">
        <f t="shared" si="6"/>
        <v>300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270</v>
      </c>
      <c r="C7" s="16">
        <f>'[1]13'!C9</f>
        <v>0</v>
      </c>
      <c r="D7" s="16">
        <f>'[1]13'!D9</f>
        <v>30</v>
      </c>
      <c r="E7" s="16">
        <f>'[1]13'!E9</f>
        <v>0</v>
      </c>
      <c r="F7" s="15">
        <f t="shared" si="6"/>
        <v>300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270</v>
      </c>
      <c r="C8" s="16">
        <f>'[1]13'!C10</f>
        <v>0</v>
      </c>
      <c r="D8" s="16">
        <f>'[1]13'!D10</f>
        <v>30</v>
      </c>
      <c r="E8" s="16">
        <f>'[1]13'!E10</f>
        <v>0</v>
      </c>
      <c r="F8" s="15">
        <f t="shared" si="6"/>
        <v>300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270</v>
      </c>
      <c r="C9" s="16">
        <f>'[1]13'!C11</f>
        <v>0</v>
      </c>
      <c r="D9" s="16">
        <f>'[1]13'!D11</f>
        <v>30</v>
      </c>
      <c r="E9" s="16">
        <f>'[1]13'!E11</f>
        <v>0</v>
      </c>
      <c r="F9" s="15">
        <f t="shared" si="6"/>
        <v>300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270</v>
      </c>
      <c r="C10" s="16">
        <f>'[1]13'!C12</f>
        <v>0</v>
      </c>
      <c r="D10" s="16">
        <f>'[1]13'!D12</f>
        <v>30</v>
      </c>
      <c r="E10" s="16">
        <f>'[1]13'!E12</f>
        <v>0</v>
      </c>
      <c r="F10" s="15">
        <f t="shared" si="6"/>
        <v>300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270</v>
      </c>
      <c r="C11" s="16">
        <f>'[1]13'!C13</f>
        <v>0</v>
      </c>
      <c r="D11" s="16">
        <f>'[1]13'!D13</f>
        <v>30</v>
      </c>
      <c r="E11" s="16">
        <f>'[1]13'!E13</f>
        <v>0</v>
      </c>
      <c r="F11" s="15">
        <f t="shared" si="6"/>
        <v>300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270</v>
      </c>
      <c r="C12" s="16">
        <f>'[1]13'!C14</f>
        <v>0</v>
      </c>
      <c r="D12" s="16">
        <f>'[1]13'!D14</f>
        <v>30</v>
      </c>
      <c r="E12" s="16">
        <f>'[1]13'!E14</f>
        <v>0</v>
      </c>
      <c r="F12" s="15">
        <f t="shared" si="6"/>
        <v>300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270</v>
      </c>
      <c r="C13" s="16">
        <f>'[1]13'!C15</f>
        <v>0</v>
      </c>
      <c r="D13" s="16">
        <f>'[1]13'!D15</f>
        <v>30</v>
      </c>
      <c r="E13" s="16">
        <f>'[1]13'!E15</f>
        <v>0</v>
      </c>
      <c r="F13" s="15">
        <f t="shared" si="6"/>
        <v>300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270</v>
      </c>
      <c r="C14" s="16">
        <f>'[1]13'!C16</f>
        <v>0</v>
      </c>
      <c r="D14" s="16">
        <f>'[1]13'!D16</f>
        <v>30</v>
      </c>
      <c r="E14" s="16">
        <f>'[1]13'!E16</f>
        <v>0</v>
      </c>
      <c r="F14" s="15">
        <f t="shared" si="6"/>
        <v>300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270</v>
      </c>
      <c r="C15" s="16">
        <f>'[1]13'!C17</f>
        <v>0</v>
      </c>
      <c r="D15" s="16">
        <f>'[1]13'!D17</f>
        <v>30</v>
      </c>
      <c r="E15" s="16">
        <f>'[1]13'!E17</f>
        <v>0</v>
      </c>
      <c r="F15" s="15">
        <f t="shared" si="6"/>
        <v>300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270</v>
      </c>
      <c r="C16" s="16">
        <f>'[1]13'!C18</f>
        <v>0</v>
      </c>
      <c r="D16" s="16">
        <f>'[1]13'!D18</f>
        <v>30</v>
      </c>
      <c r="E16" s="16">
        <f>'[1]13'!E18</f>
        <v>0</v>
      </c>
      <c r="F16" s="15">
        <f t="shared" si="6"/>
        <v>300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270</v>
      </c>
      <c r="C17" s="16">
        <f>'[1]13'!C19</f>
        <v>0</v>
      </c>
      <c r="D17" s="16">
        <f>'[1]13'!D19</f>
        <v>30</v>
      </c>
      <c r="E17" s="16">
        <f>'[1]13'!E19</f>
        <v>0</v>
      </c>
      <c r="F17" s="15">
        <f t="shared" si="6"/>
        <v>300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270</v>
      </c>
      <c r="C18" s="16">
        <f>'[1]13'!C20</f>
        <v>0</v>
      </c>
      <c r="D18" s="16">
        <f>'[1]13'!D20</f>
        <v>30</v>
      </c>
      <c r="E18" s="16">
        <f>'[1]13'!E20</f>
        <v>0</v>
      </c>
      <c r="F18" s="15">
        <f t="shared" si="6"/>
        <v>300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270</v>
      </c>
      <c r="C19" s="16">
        <f>'[1]13'!C21</f>
        <v>0</v>
      </c>
      <c r="D19" s="16">
        <f>'[1]13'!D21</f>
        <v>30</v>
      </c>
      <c r="E19" s="16">
        <f>'[1]13'!E21</f>
        <v>0</v>
      </c>
      <c r="F19" s="15">
        <f t="shared" si="6"/>
        <v>300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270</v>
      </c>
      <c r="C20" s="16">
        <f>'[1]13'!C22</f>
        <v>0</v>
      </c>
      <c r="D20" s="16">
        <f>'[1]13'!D22</f>
        <v>30</v>
      </c>
      <c r="E20" s="16">
        <f>'[1]13'!E22</f>
        <v>0</v>
      </c>
      <c r="F20" s="15">
        <f t="shared" si="6"/>
        <v>300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270</v>
      </c>
      <c r="C21" s="16">
        <f>'[1]13'!C23</f>
        <v>0</v>
      </c>
      <c r="D21" s="16">
        <f>'[1]13'!D23</f>
        <v>30</v>
      </c>
      <c r="E21" s="16">
        <f>'[1]13'!E23</f>
        <v>0</v>
      </c>
      <c r="F21" s="15">
        <f t="shared" si="6"/>
        <v>300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270</v>
      </c>
      <c r="C22" s="16">
        <f>'[1]13'!C24</f>
        <v>0</v>
      </c>
      <c r="D22" s="16">
        <f>'[1]13'!D24</f>
        <v>30</v>
      </c>
      <c r="E22" s="16">
        <f>'[1]13'!E24</f>
        <v>0</v>
      </c>
      <c r="F22" s="15">
        <f t="shared" si="6"/>
        <v>300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270</v>
      </c>
      <c r="C23" s="16">
        <f>'[1]13'!C25</f>
        <v>0</v>
      </c>
      <c r="D23" s="16">
        <f>'[1]13'!D25</f>
        <v>30</v>
      </c>
      <c r="E23" s="16">
        <f>'[1]13'!E25</f>
        <v>0</v>
      </c>
      <c r="F23" s="15">
        <f t="shared" si="6"/>
        <v>300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270</v>
      </c>
      <c r="C24" s="16">
        <f>'[1]13'!C26</f>
        <v>0</v>
      </c>
      <c r="D24" s="16">
        <f>'[1]13'!D26</f>
        <v>30</v>
      </c>
      <c r="E24" s="16">
        <f>'[1]13'!E26</f>
        <v>0</v>
      </c>
      <c r="F24" s="15">
        <f t="shared" si="6"/>
        <v>300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270</v>
      </c>
      <c r="C25" s="16">
        <f>'[1]13'!C27</f>
        <v>0</v>
      </c>
      <c r="D25" s="16">
        <f>'[1]13'!D27</f>
        <v>30</v>
      </c>
      <c r="E25" s="16">
        <f>'[1]13'!E27</f>
        <v>0</v>
      </c>
      <c r="F25" s="15">
        <f t="shared" si="6"/>
        <v>300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270</v>
      </c>
      <c r="C26" s="16">
        <f>'[1]13'!C28</f>
        <v>0</v>
      </c>
      <c r="D26" s="16">
        <f>'[1]13'!D28</f>
        <v>30</v>
      </c>
      <c r="E26" s="16">
        <f>'[1]13'!E28</f>
        <v>0</v>
      </c>
      <c r="F26" s="15">
        <f t="shared" si="6"/>
        <v>300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270</v>
      </c>
      <c r="C27" s="16">
        <f>'[1]13'!C29</f>
        <v>0</v>
      </c>
      <c r="D27" s="16">
        <f>'[1]13'!D29</f>
        <v>30</v>
      </c>
      <c r="E27" s="16">
        <f>'[1]13'!E29</f>
        <v>0</v>
      </c>
      <c r="F27" s="15">
        <f t="shared" si="6"/>
        <v>300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270</v>
      </c>
      <c r="C28" s="16">
        <f>'[1]13'!C30</f>
        <v>0</v>
      </c>
      <c r="D28" s="16">
        <f>'[1]13'!D30</f>
        <v>30</v>
      </c>
      <c r="E28" s="16">
        <f>'[1]13'!E30</f>
        <v>0</v>
      </c>
      <c r="F28" s="15">
        <f t="shared" si="6"/>
        <v>300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270</v>
      </c>
      <c r="C29" s="16">
        <f>'[1]13'!C31</f>
        <v>0</v>
      </c>
      <c r="D29" s="16">
        <f>'[1]13'!D31</f>
        <v>30</v>
      </c>
      <c r="E29" s="16">
        <f>'[1]13'!E31</f>
        <v>0</v>
      </c>
      <c r="F29" s="15">
        <f t="shared" si="6"/>
        <v>300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270</v>
      </c>
      <c r="C30" s="16">
        <f>'[1]13'!C32</f>
        <v>0</v>
      </c>
      <c r="D30" s="16">
        <f>'[1]13'!D32</f>
        <v>30</v>
      </c>
      <c r="E30" s="16">
        <f>'[1]13'!E32</f>
        <v>0</v>
      </c>
      <c r="F30" s="15">
        <f t="shared" si="6"/>
        <v>300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270</v>
      </c>
      <c r="C31" s="16">
        <f>'[1]13'!C33</f>
        <v>0</v>
      </c>
      <c r="D31" s="16">
        <f>'[1]13'!D33</f>
        <v>30</v>
      </c>
      <c r="E31" s="16">
        <f>'[1]13'!E33</f>
        <v>0</v>
      </c>
      <c r="F31" s="15">
        <f t="shared" si="6"/>
        <v>300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270</v>
      </c>
      <c r="C32" s="16">
        <f>'[1]13'!C34</f>
        <v>0</v>
      </c>
      <c r="D32" s="16">
        <f>'[1]13'!D34</f>
        <v>30</v>
      </c>
      <c r="E32" s="16">
        <f>'[1]13'!E34</f>
        <v>0</v>
      </c>
      <c r="F32" s="15">
        <f t="shared" si="6"/>
        <v>300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270</v>
      </c>
      <c r="C33" s="16">
        <f>'[1]13'!C35</f>
        <v>0</v>
      </c>
      <c r="D33" s="16">
        <f>'[1]13'!D35</f>
        <v>30</v>
      </c>
      <c r="E33" s="16">
        <f>'[1]13'!E35</f>
        <v>0</v>
      </c>
      <c r="F33" s="15">
        <f t="shared" si="6"/>
        <v>300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270</v>
      </c>
      <c r="C34" s="16">
        <f>'[1]13'!C36</f>
        <v>0</v>
      </c>
      <c r="D34" s="16">
        <f>'[1]13'!D36</f>
        <v>30</v>
      </c>
      <c r="E34" s="16">
        <f>'[1]13'!E36</f>
        <v>0</v>
      </c>
      <c r="F34" s="15">
        <f t="shared" si="6"/>
        <v>300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270</v>
      </c>
      <c r="C35" s="16">
        <f>'[1]13'!C37</f>
        <v>0</v>
      </c>
      <c r="D35" s="16">
        <f>'[1]13'!D37</f>
        <v>30</v>
      </c>
      <c r="E35" s="16">
        <f>'[1]13'!E37</f>
        <v>0</v>
      </c>
      <c r="F35" s="15">
        <f t="shared" si="6"/>
        <v>300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270</v>
      </c>
      <c r="C36" s="16">
        <f>'[1]13'!C38</f>
        <v>0</v>
      </c>
      <c r="D36" s="16">
        <f>'[1]13'!D38</f>
        <v>30</v>
      </c>
      <c r="E36" s="16">
        <f>'[1]13'!E38</f>
        <v>0</v>
      </c>
      <c r="F36" s="15">
        <f t="shared" si="6"/>
        <v>300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270</v>
      </c>
      <c r="C37" s="16">
        <f>'[1]13'!C39</f>
        <v>0</v>
      </c>
      <c r="D37" s="16">
        <f>'[1]13'!D39</f>
        <v>30</v>
      </c>
      <c r="E37" s="16">
        <f>'[1]13'!E39</f>
        <v>0</v>
      </c>
      <c r="F37" s="15">
        <f t="shared" si="6"/>
        <v>300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270</v>
      </c>
      <c r="C38" s="16">
        <f>'[1]13'!C40</f>
        <v>0</v>
      </c>
      <c r="D38" s="16">
        <f>'[1]13'!D40</f>
        <v>30</v>
      </c>
      <c r="E38" s="16">
        <f>'[1]13'!E40</f>
        <v>0</v>
      </c>
      <c r="F38" s="15">
        <f t="shared" si="6"/>
        <v>300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270</v>
      </c>
      <c r="C39" s="16">
        <f>'[1]13'!C41</f>
        <v>0</v>
      </c>
      <c r="D39" s="16">
        <f>'[1]13'!D41</f>
        <v>30</v>
      </c>
      <c r="E39" s="16">
        <f>'[1]13'!E41</f>
        <v>0</v>
      </c>
      <c r="F39" s="15">
        <f t="shared" si="6"/>
        <v>300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270</v>
      </c>
      <c r="C40" s="16">
        <f>'[1]13'!C42</f>
        <v>0</v>
      </c>
      <c r="D40" s="16">
        <f>'[1]13'!D42</f>
        <v>30</v>
      </c>
      <c r="E40" s="16">
        <f>'[1]13'!E42</f>
        <v>0</v>
      </c>
      <c r="F40" s="15">
        <f t="shared" si="6"/>
        <v>300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270</v>
      </c>
      <c r="C41" s="16">
        <f>'[1]13'!C43</f>
        <v>0</v>
      </c>
      <c r="D41" s="16">
        <f>'[1]13'!D43</f>
        <v>30</v>
      </c>
      <c r="E41" s="16">
        <f>'[1]13'!E43</f>
        <v>0</v>
      </c>
      <c r="F41" s="15">
        <f t="shared" si="6"/>
        <v>300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270</v>
      </c>
      <c r="C42" s="16">
        <f>'[1]13'!C44</f>
        <v>0</v>
      </c>
      <c r="D42" s="16">
        <f>'[1]13'!D44</f>
        <v>30</v>
      </c>
      <c r="E42" s="16">
        <f>'[1]13'!E44</f>
        <v>0</v>
      </c>
      <c r="F42" s="15">
        <f t="shared" si="6"/>
        <v>300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270</v>
      </c>
      <c r="C43" s="16">
        <f>'[1]13'!C45</f>
        <v>0</v>
      </c>
      <c r="D43" s="16">
        <f>'[1]13'!D45</f>
        <v>30</v>
      </c>
      <c r="E43" s="16">
        <f>'[1]13'!E45</f>
        <v>0</v>
      </c>
      <c r="F43" s="15">
        <f t="shared" si="6"/>
        <v>300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270</v>
      </c>
      <c r="C44" s="16">
        <f>'[1]13'!C46</f>
        <v>0</v>
      </c>
      <c r="D44" s="16">
        <f>'[1]13'!D46</f>
        <v>30</v>
      </c>
      <c r="E44" s="16">
        <f>'[1]13'!E46</f>
        <v>0</v>
      </c>
      <c r="F44" s="15">
        <f t="shared" si="6"/>
        <v>300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270</v>
      </c>
      <c r="C45" s="16">
        <f>'[1]13'!C47</f>
        <v>0</v>
      </c>
      <c r="D45" s="16">
        <f>'[1]13'!D47</f>
        <v>30</v>
      </c>
      <c r="E45" s="16">
        <f>'[1]13'!E47</f>
        <v>0</v>
      </c>
      <c r="F45" s="15">
        <f t="shared" si="6"/>
        <v>300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270</v>
      </c>
      <c r="C46" s="16">
        <f>'[1]13'!C48</f>
        <v>0</v>
      </c>
      <c r="D46" s="16">
        <f>'[1]13'!D48</f>
        <v>30</v>
      </c>
      <c r="E46" s="16">
        <f>'[1]13'!E48</f>
        <v>0</v>
      </c>
      <c r="F46" s="15">
        <f t="shared" si="6"/>
        <v>300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270</v>
      </c>
      <c r="C47" s="16">
        <f>'[1]13'!C49</f>
        <v>0</v>
      </c>
      <c r="D47" s="16">
        <f>'[1]13'!D49</f>
        <v>30</v>
      </c>
      <c r="E47" s="16">
        <f>'[1]13'!E49</f>
        <v>0</v>
      </c>
      <c r="F47" s="15">
        <f t="shared" si="6"/>
        <v>300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270</v>
      </c>
      <c r="C48" s="16">
        <f>'[1]13'!C50</f>
        <v>0</v>
      </c>
      <c r="D48" s="16">
        <f>'[1]13'!D50</f>
        <v>30</v>
      </c>
      <c r="E48" s="16">
        <f>'[1]13'!E50</f>
        <v>0</v>
      </c>
      <c r="F48" s="15">
        <f t="shared" si="6"/>
        <v>300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270</v>
      </c>
      <c r="C49" s="16">
        <f>'[1]13'!C51</f>
        <v>0</v>
      </c>
      <c r="D49" s="16">
        <f>'[1]13'!D51</f>
        <v>30</v>
      </c>
      <c r="E49" s="16">
        <f>'[1]13'!E51</f>
        <v>0</v>
      </c>
      <c r="F49" s="15">
        <f t="shared" si="6"/>
        <v>300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270</v>
      </c>
      <c r="C50" s="16">
        <f>'[1]13'!C52</f>
        <v>0</v>
      </c>
      <c r="D50" s="16">
        <f>'[1]13'!D52</f>
        <v>30</v>
      </c>
      <c r="E50" s="16">
        <f>'[1]13'!E52</f>
        <v>0</v>
      </c>
      <c r="F50" s="15">
        <f t="shared" si="6"/>
        <v>300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270</v>
      </c>
      <c r="C51" s="16">
        <f>'[1]13'!C53</f>
        <v>0</v>
      </c>
      <c r="D51" s="16">
        <f>'[1]13'!D53</f>
        <v>30</v>
      </c>
      <c r="E51" s="16">
        <f>'[1]13'!E53</f>
        <v>0</v>
      </c>
      <c r="F51" s="15">
        <f t="shared" si="6"/>
        <v>300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270</v>
      </c>
      <c r="C52" s="16">
        <f>'[1]13'!C54</f>
        <v>0</v>
      </c>
      <c r="D52" s="16">
        <f>'[1]13'!D54</f>
        <v>30</v>
      </c>
      <c r="E52" s="16">
        <f>'[1]13'!E54</f>
        <v>0</v>
      </c>
      <c r="F52" s="15">
        <f t="shared" si="6"/>
        <v>300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270</v>
      </c>
      <c r="C53" s="16">
        <f>'[1]13'!C55</f>
        <v>0</v>
      </c>
      <c r="D53" s="16">
        <f>'[1]13'!D55</f>
        <v>30</v>
      </c>
      <c r="E53" s="16">
        <f>'[1]13'!E55</f>
        <v>0</v>
      </c>
      <c r="F53" s="15">
        <f t="shared" si="6"/>
        <v>300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270</v>
      </c>
      <c r="C54" s="16">
        <f>'[1]13'!C56</f>
        <v>0</v>
      </c>
      <c r="D54" s="16">
        <f>'[1]13'!D56</f>
        <v>30</v>
      </c>
      <c r="E54" s="16">
        <f>'[1]13'!E56</f>
        <v>0</v>
      </c>
      <c r="F54" s="15">
        <f t="shared" si="6"/>
        <v>300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270</v>
      </c>
      <c r="C55" s="16">
        <f>'[1]13'!C57</f>
        <v>0</v>
      </c>
      <c r="D55" s="16">
        <f>'[1]13'!D57</f>
        <v>30</v>
      </c>
      <c r="E55" s="16">
        <f>'[1]13'!E57</f>
        <v>0</v>
      </c>
      <c r="F55" s="15">
        <f t="shared" si="6"/>
        <v>300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270</v>
      </c>
      <c r="C56" s="16">
        <f>'[1]13'!C58</f>
        <v>0</v>
      </c>
      <c r="D56" s="16">
        <f>'[1]13'!D58</f>
        <v>30</v>
      </c>
      <c r="E56" s="16">
        <f>'[1]13'!E58</f>
        <v>0</v>
      </c>
      <c r="F56" s="15">
        <f t="shared" si="6"/>
        <v>300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270</v>
      </c>
      <c r="C57" s="16">
        <f>'[1]13'!C59</f>
        <v>0</v>
      </c>
      <c r="D57" s="16">
        <f>'[1]13'!D59</f>
        <v>30</v>
      </c>
      <c r="E57" s="16">
        <f>'[1]13'!E59</f>
        <v>0</v>
      </c>
      <c r="F57" s="15">
        <f t="shared" si="6"/>
        <v>300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270</v>
      </c>
      <c r="C58" s="16">
        <f>'[1]13'!C60</f>
        <v>0</v>
      </c>
      <c r="D58" s="16">
        <f>'[1]13'!D60</f>
        <v>30</v>
      </c>
      <c r="E58" s="16">
        <f>'[1]13'!E60</f>
        <v>0</v>
      </c>
      <c r="F58" s="15">
        <f t="shared" si="6"/>
        <v>300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270</v>
      </c>
      <c r="C59" s="16">
        <f>'[1]13'!C61</f>
        <v>0</v>
      </c>
      <c r="D59" s="16">
        <f>'[1]13'!D61</f>
        <v>30</v>
      </c>
      <c r="E59" s="16">
        <f>'[1]13'!E61</f>
        <v>0</v>
      </c>
      <c r="F59" s="15">
        <f t="shared" si="6"/>
        <v>300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270</v>
      </c>
      <c r="C60" s="16">
        <f>'[1]13'!C62</f>
        <v>0</v>
      </c>
      <c r="D60" s="16">
        <f>'[1]13'!D62</f>
        <v>30</v>
      </c>
      <c r="E60" s="16">
        <f>'[1]13'!E62</f>
        <v>0</v>
      </c>
      <c r="F60" s="15">
        <f t="shared" si="6"/>
        <v>300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270</v>
      </c>
      <c r="C61" s="16">
        <f>'[1]13'!C63</f>
        <v>0</v>
      </c>
      <c r="D61" s="16">
        <f>'[1]13'!D63</f>
        <v>30</v>
      </c>
      <c r="E61" s="16">
        <f>'[1]13'!E63</f>
        <v>0</v>
      </c>
      <c r="F61" s="15">
        <f t="shared" si="6"/>
        <v>300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270</v>
      </c>
      <c r="C62" s="16">
        <f>'[1]13'!C64</f>
        <v>0</v>
      </c>
      <c r="D62" s="16">
        <f>'[1]13'!D64</f>
        <v>30</v>
      </c>
      <c r="E62" s="16">
        <f>'[1]13'!E64</f>
        <v>0</v>
      </c>
      <c r="F62" s="15">
        <f t="shared" si="6"/>
        <v>300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270</v>
      </c>
      <c r="C63" s="16">
        <f>'[1]13'!C65</f>
        <v>0</v>
      </c>
      <c r="D63" s="16">
        <f>'[1]13'!D65</f>
        <v>30</v>
      </c>
      <c r="E63" s="16">
        <f>'[1]13'!E65</f>
        <v>0</v>
      </c>
      <c r="F63" s="15">
        <f t="shared" si="6"/>
        <v>300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270</v>
      </c>
      <c r="C64" s="16">
        <f>'[1]13'!C66</f>
        <v>0</v>
      </c>
      <c r="D64" s="16">
        <f>'[1]13'!D66</f>
        <v>30</v>
      </c>
      <c r="E64" s="16">
        <f>'[1]13'!E66</f>
        <v>0</v>
      </c>
      <c r="F64" s="15">
        <f t="shared" si="6"/>
        <v>300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270</v>
      </c>
      <c r="C65" s="16">
        <f>'[1]13'!C67</f>
        <v>0</v>
      </c>
      <c r="D65" s="16">
        <f>'[1]13'!D67</f>
        <v>30</v>
      </c>
      <c r="E65" s="16">
        <f>'[1]13'!E67</f>
        <v>0</v>
      </c>
      <c r="F65" s="15">
        <f t="shared" si="6"/>
        <v>300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270</v>
      </c>
      <c r="C66" s="16">
        <f>'[1]13'!C68</f>
        <v>0</v>
      </c>
      <c r="D66" s="16">
        <f>'[1]13'!D68</f>
        <v>30</v>
      </c>
      <c r="E66" s="16">
        <f>'[1]13'!E68</f>
        <v>0</v>
      </c>
      <c r="F66" s="15">
        <f t="shared" si="6"/>
        <v>300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270</v>
      </c>
      <c r="C67" s="16">
        <f>'[1]13'!C69</f>
        <v>0</v>
      </c>
      <c r="D67" s="16">
        <f>'[1]13'!D69</f>
        <v>30</v>
      </c>
      <c r="E67" s="16">
        <f>'[1]13'!E69</f>
        <v>0</v>
      </c>
      <c r="F67" s="15">
        <f t="shared" si="6"/>
        <v>300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270</v>
      </c>
      <c r="C68" s="16">
        <f>'[1]13'!C70</f>
        <v>0</v>
      </c>
      <c r="D68" s="16">
        <f>'[1]13'!D70</f>
        <v>30</v>
      </c>
      <c r="E68" s="16">
        <f>'[1]13'!E70</f>
        <v>0</v>
      </c>
      <c r="F68" s="15">
        <f t="shared" si="6"/>
        <v>300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270</v>
      </c>
      <c r="C69" s="16">
        <f>'[1]13'!C71</f>
        <v>0</v>
      </c>
      <c r="D69" s="16">
        <f>'[1]13'!D71</f>
        <v>30</v>
      </c>
      <c r="E69" s="16">
        <f>'[1]13'!E71</f>
        <v>0</v>
      </c>
      <c r="F69" s="15">
        <f t="shared" ref="F69:F98" si="17">SUM(B69:E69)</f>
        <v>300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'[1]13'!B72</f>
        <v>270</v>
      </c>
      <c r="C70" s="16">
        <f>'[1]13'!C72</f>
        <v>0</v>
      </c>
      <c r="D70" s="16">
        <f>'[1]13'!D72</f>
        <v>30</v>
      </c>
      <c r="E70" s="16">
        <f>'[1]13'!E72</f>
        <v>0</v>
      </c>
      <c r="F70" s="15">
        <f t="shared" si="17"/>
        <v>300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'[1]13'!B73</f>
        <v>270</v>
      </c>
      <c r="C71" s="16">
        <f>'[1]13'!C73</f>
        <v>0</v>
      </c>
      <c r="D71" s="16">
        <f>'[1]13'!D73</f>
        <v>30</v>
      </c>
      <c r="E71" s="16">
        <f>'[1]13'!E73</f>
        <v>0</v>
      </c>
      <c r="F71" s="15">
        <f t="shared" si="17"/>
        <v>300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'[1]13'!B74</f>
        <v>270</v>
      </c>
      <c r="C72" s="16">
        <f>'[1]13'!C74</f>
        <v>0</v>
      </c>
      <c r="D72" s="16">
        <f>'[1]13'!D74</f>
        <v>30</v>
      </c>
      <c r="E72" s="16">
        <f>'[1]13'!E74</f>
        <v>0</v>
      </c>
      <c r="F72" s="15">
        <f t="shared" si="17"/>
        <v>300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'[1]13'!B75</f>
        <v>270</v>
      </c>
      <c r="C73" s="16">
        <f>'[1]13'!C75</f>
        <v>0</v>
      </c>
      <c r="D73" s="16">
        <f>'[1]13'!D75</f>
        <v>30</v>
      </c>
      <c r="E73" s="16">
        <f>'[1]13'!E75</f>
        <v>0</v>
      </c>
      <c r="F73" s="15">
        <f t="shared" si="17"/>
        <v>300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'[1]13'!B76</f>
        <v>270</v>
      </c>
      <c r="C74" s="16">
        <f>'[1]13'!C76</f>
        <v>0</v>
      </c>
      <c r="D74" s="16">
        <f>'[1]13'!D76</f>
        <v>30</v>
      </c>
      <c r="E74" s="16">
        <f>'[1]13'!E76</f>
        <v>0</v>
      </c>
      <c r="F74" s="15">
        <f t="shared" si="17"/>
        <v>300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'[1]13'!B77</f>
        <v>270</v>
      </c>
      <c r="C75" s="16">
        <f>'[1]13'!C77</f>
        <v>0</v>
      </c>
      <c r="D75" s="16">
        <f>'[1]13'!D77</f>
        <v>30</v>
      </c>
      <c r="E75" s="16">
        <f>'[1]13'!E77</f>
        <v>0</v>
      </c>
      <c r="F75" s="15">
        <f t="shared" si="17"/>
        <v>300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'[1]13'!B78</f>
        <v>270</v>
      </c>
      <c r="C76" s="16">
        <f>'[1]13'!C78</f>
        <v>0</v>
      </c>
      <c r="D76" s="16">
        <f>'[1]13'!D78</f>
        <v>30</v>
      </c>
      <c r="E76" s="16">
        <f>'[1]13'!E78</f>
        <v>0</v>
      </c>
      <c r="F76" s="15">
        <f t="shared" si="17"/>
        <v>300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'[1]13'!B79</f>
        <v>270</v>
      </c>
      <c r="C77" s="16">
        <f>'[1]13'!C79</f>
        <v>0</v>
      </c>
      <c r="D77" s="16">
        <f>'[1]13'!D79</f>
        <v>30</v>
      </c>
      <c r="E77" s="16">
        <f>'[1]13'!E79</f>
        <v>0</v>
      </c>
      <c r="F77" s="15">
        <f t="shared" si="17"/>
        <v>300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'[1]13'!B80</f>
        <v>270</v>
      </c>
      <c r="C78" s="16">
        <f>'[1]13'!C80</f>
        <v>0</v>
      </c>
      <c r="D78" s="16">
        <f>'[1]13'!D80</f>
        <v>30</v>
      </c>
      <c r="E78" s="16">
        <f>'[1]13'!E80</f>
        <v>0</v>
      </c>
      <c r="F78" s="15">
        <f t="shared" si="17"/>
        <v>300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'[1]13'!B81</f>
        <v>270</v>
      </c>
      <c r="C79" s="16">
        <f>'[1]13'!C81</f>
        <v>0</v>
      </c>
      <c r="D79" s="16">
        <f>'[1]13'!D81</f>
        <v>30</v>
      </c>
      <c r="E79" s="16">
        <f>'[1]13'!E81</f>
        <v>0</v>
      </c>
      <c r="F79" s="15">
        <f t="shared" si="17"/>
        <v>300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'[1]13'!B82</f>
        <v>270</v>
      </c>
      <c r="C80" s="16">
        <f>'[1]13'!C82</f>
        <v>0</v>
      </c>
      <c r="D80" s="16">
        <f>'[1]13'!D82</f>
        <v>30</v>
      </c>
      <c r="E80" s="16">
        <f>'[1]13'!E82</f>
        <v>0</v>
      </c>
      <c r="F80" s="15">
        <f t="shared" si="17"/>
        <v>300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'[1]13'!B83</f>
        <v>270</v>
      </c>
      <c r="C81" s="16">
        <f>'[1]13'!C83</f>
        <v>0</v>
      </c>
      <c r="D81" s="16">
        <f>'[1]13'!D83</f>
        <v>30</v>
      </c>
      <c r="E81" s="16">
        <f>'[1]13'!E83</f>
        <v>0</v>
      </c>
      <c r="F81" s="15">
        <f t="shared" si="17"/>
        <v>300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270</v>
      </c>
      <c r="C82" s="16">
        <f>'[1]13'!C84</f>
        <v>0</v>
      </c>
      <c r="D82" s="16">
        <f>'[1]13'!D84</f>
        <v>30</v>
      </c>
      <c r="E82" s="16">
        <f>'[1]13'!E84</f>
        <v>0</v>
      </c>
      <c r="F82" s="15">
        <f t="shared" si="17"/>
        <v>300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270</v>
      </c>
      <c r="C83" s="16">
        <f>'[1]13'!C85</f>
        <v>0</v>
      </c>
      <c r="D83" s="16">
        <f>'[1]13'!D85</f>
        <v>30</v>
      </c>
      <c r="E83" s="16">
        <f>'[1]13'!E85</f>
        <v>0</v>
      </c>
      <c r="F83" s="15">
        <f t="shared" si="17"/>
        <v>300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270</v>
      </c>
      <c r="C84" s="16">
        <f>'[1]13'!C86</f>
        <v>0</v>
      </c>
      <c r="D84" s="16">
        <f>'[1]13'!D86</f>
        <v>30</v>
      </c>
      <c r="E84" s="16">
        <f>'[1]13'!E86</f>
        <v>0</v>
      </c>
      <c r="F84" s="15">
        <f t="shared" si="17"/>
        <v>300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270</v>
      </c>
      <c r="C85" s="16">
        <f>'[1]13'!C87</f>
        <v>0</v>
      </c>
      <c r="D85" s="16">
        <f>'[1]13'!D87</f>
        <v>30</v>
      </c>
      <c r="E85" s="16">
        <f>'[1]13'!E87</f>
        <v>0</v>
      </c>
      <c r="F85" s="15">
        <f t="shared" si="17"/>
        <v>300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270</v>
      </c>
      <c r="C86" s="16">
        <f>'[1]13'!C88</f>
        <v>0</v>
      </c>
      <c r="D86" s="16">
        <f>'[1]13'!D88</f>
        <v>30</v>
      </c>
      <c r="E86" s="16">
        <f>'[1]13'!E88</f>
        <v>0</v>
      </c>
      <c r="F86" s="15">
        <f t="shared" si="17"/>
        <v>300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270</v>
      </c>
      <c r="C87" s="16">
        <f>'[1]13'!C89</f>
        <v>0</v>
      </c>
      <c r="D87" s="16">
        <f>'[1]13'!D89</f>
        <v>30</v>
      </c>
      <c r="E87" s="16">
        <f>'[1]13'!E89</f>
        <v>0</v>
      </c>
      <c r="F87" s="15">
        <f t="shared" si="17"/>
        <v>300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270</v>
      </c>
      <c r="C88" s="16">
        <f>'[1]13'!C90</f>
        <v>0</v>
      </c>
      <c r="D88" s="16">
        <f>'[1]13'!D90</f>
        <v>30</v>
      </c>
      <c r="E88" s="16">
        <f>'[1]13'!E90</f>
        <v>0</v>
      </c>
      <c r="F88" s="15">
        <f t="shared" si="17"/>
        <v>300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270</v>
      </c>
      <c r="C89" s="16">
        <f>'[1]13'!C91</f>
        <v>0</v>
      </c>
      <c r="D89" s="16">
        <f>'[1]13'!D91</f>
        <v>30</v>
      </c>
      <c r="E89" s="16">
        <f>'[1]13'!E91</f>
        <v>0</v>
      </c>
      <c r="F89" s="15">
        <f t="shared" si="17"/>
        <v>300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270</v>
      </c>
      <c r="C90" s="16">
        <f>'[1]13'!C92</f>
        <v>0</v>
      </c>
      <c r="D90" s="16">
        <f>'[1]13'!D92</f>
        <v>30</v>
      </c>
      <c r="E90" s="16">
        <f>'[1]13'!E92</f>
        <v>0</v>
      </c>
      <c r="F90" s="15">
        <f t="shared" si="17"/>
        <v>300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270</v>
      </c>
      <c r="C91" s="16">
        <f>'[1]13'!C93</f>
        <v>0</v>
      </c>
      <c r="D91" s="16">
        <f>'[1]13'!D93</f>
        <v>30</v>
      </c>
      <c r="E91" s="16">
        <f>'[1]13'!E93</f>
        <v>0</v>
      </c>
      <c r="F91" s="15">
        <f t="shared" si="17"/>
        <v>300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270</v>
      </c>
      <c r="C92" s="16">
        <f>'[1]13'!C94</f>
        <v>0</v>
      </c>
      <c r="D92" s="16">
        <f>'[1]13'!D94</f>
        <v>30</v>
      </c>
      <c r="E92" s="16">
        <f>'[1]13'!E94</f>
        <v>0</v>
      </c>
      <c r="F92" s="15">
        <f t="shared" si="17"/>
        <v>300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270</v>
      </c>
      <c r="C93" s="16">
        <f>'[1]13'!C95</f>
        <v>0</v>
      </c>
      <c r="D93" s="16">
        <f>'[1]13'!D95</f>
        <v>30</v>
      </c>
      <c r="E93" s="16">
        <f>'[1]13'!E95</f>
        <v>0</v>
      </c>
      <c r="F93" s="15">
        <f t="shared" si="17"/>
        <v>300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270</v>
      </c>
      <c r="C94" s="16">
        <f>'[1]13'!C96</f>
        <v>0</v>
      </c>
      <c r="D94" s="16">
        <f>'[1]13'!D96</f>
        <v>30</v>
      </c>
      <c r="E94" s="16">
        <f>'[1]13'!E96</f>
        <v>0</v>
      </c>
      <c r="F94" s="15">
        <f t="shared" si="17"/>
        <v>300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270</v>
      </c>
      <c r="C95" s="16">
        <f>'[1]13'!C97</f>
        <v>0</v>
      </c>
      <c r="D95" s="16">
        <f>'[1]13'!D97</f>
        <v>30</v>
      </c>
      <c r="E95" s="16">
        <f>'[1]13'!E97</f>
        <v>0</v>
      </c>
      <c r="F95" s="15">
        <f t="shared" si="17"/>
        <v>300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270</v>
      </c>
      <c r="C96" s="16">
        <f>'[1]13'!C98</f>
        <v>0</v>
      </c>
      <c r="D96" s="16">
        <f>'[1]13'!D98</f>
        <v>30</v>
      </c>
      <c r="E96" s="16">
        <f>'[1]13'!E98</f>
        <v>0</v>
      </c>
      <c r="F96" s="15">
        <f t="shared" si="17"/>
        <v>300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270</v>
      </c>
      <c r="C97" s="16">
        <f>'[1]13'!C99</f>
        <v>0</v>
      </c>
      <c r="D97" s="16">
        <f>'[1]13'!D99</f>
        <v>30</v>
      </c>
      <c r="E97" s="16">
        <f>'[1]13'!E99</f>
        <v>0</v>
      </c>
      <c r="F97" s="15">
        <f t="shared" si="17"/>
        <v>300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270</v>
      </c>
      <c r="C98" s="16">
        <f>'[1]13'!C100</f>
        <v>0</v>
      </c>
      <c r="D98" s="16">
        <f>'[1]13'!D100</f>
        <v>30</v>
      </c>
      <c r="E98" s="16">
        <f>'[1]13'!E100</f>
        <v>0</v>
      </c>
      <c r="F98" s="15">
        <f t="shared" si="17"/>
        <v>300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45364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'[2]13'!B5</f>
        <v>0</v>
      </c>
      <c r="C3" s="200">
        <f>'[2]13'!C5</f>
        <v>60</v>
      </c>
      <c r="D3" s="200">
        <f>'[2]13'!D5</f>
        <v>0</v>
      </c>
      <c r="E3" s="200">
        <f>'[2]13'!E5</f>
        <v>0</v>
      </c>
      <c r="F3" s="15">
        <f>SUM(B3:E3)</f>
        <v>60</v>
      </c>
      <c r="G3" s="199">
        <f>'[2]13'!H5</f>
        <v>0</v>
      </c>
      <c r="H3" s="200">
        <f>'[2]13'!I5</f>
        <v>0</v>
      </c>
      <c r="I3" s="200">
        <f>'[2]13'!J5</f>
        <v>0</v>
      </c>
      <c r="J3" s="200">
        <f>'[2]13'!K5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'[2]13'!B6</f>
        <v>0</v>
      </c>
      <c r="C4" s="200">
        <f>'[2]13'!C6</f>
        <v>60</v>
      </c>
      <c r="D4" s="200">
        <f>'[2]13'!D6</f>
        <v>0</v>
      </c>
      <c r="E4" s="200">
        <f>'[2]13'!E6</f>
        <v>0</v>
      </c>
      <c r="F4" s="15">
        <f>SUM(B4:E4)</f>
        <v>60</v>
      </c>
      <c r="G4" s="199">
        <f>'[2]13'!H6</f>
        <v>0</v>
      </c>
      <c r="H4" s="200">
        <f>'[2]13'!I6</f>
        <v>0</v>
      </c>
      <c r="I4" s="200">
        <f>'[2]13'!J6</f>
        <v>0</v>
      </c>
      <c r="J4" s="200">
        <f>'[2]13'!K6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'[2]13'!B7</f>
        <v>0</v>
      </c>
      <c r="C5" s="200">
        <f>'[2]13'!C7</f>
        <v>60</v>
      </c>
      <c r="D5" s="200">
        <f>'[2]13'!D7</f>
        <v>0</v>
      </c>
      <c r="E5" s="200">
        <f>'[2]13'!E7</f>
        <v>0</v>
      </c>
      <c r="F5" s="15">
        <f t="shared" ref="F5:F68" si="6">SUM(B5:E5)</f>
        <v>60</v>
      </c>
      <c r="G5" s="199">
        <f>'[2]13'!H7</f>
        <v>0</v>
      </c>
      <c r="H5" s="200">
        <f>'[2]13'!I7</f>
        <v>0</v>
      </c>
      <c r="I5" s="200">
        <f>'[2]13'!J7</f>
        <v>0</v>
      </c>
      <c r="J5" s="200">
        <f>'[2]13'!K7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'[2]13'!B8</f>
        <v>0</v>
      </c>
      <c r="C6" s="200">
        <f>'[2]13'!C8</f>
        <v>60</v>
      </c>
      <c r="D6" s="200">
        <f>'[2]13'!D8</f>
        <v>0</v>
      </c>
      <c r="E6" s="200">
        <f>'[2]13'!E8</f>
        <v>0</v>
      </c>
      <c r="F6" s="15">
        <f t="shared" si="6"/>
        <v>60</v>
      </c>
      <c r="G6" s="199">
        <f>'[2]13'!H8</f>
        <v>0</v>
      </c>
      <c r="H6" s="200">
        <f>'[2]13'!I8</f>
        <v>0</v>
      </c>
      <c r="I6" s="200">
        <f>'[2]13'!J8</f>
        <v>0</v>
      </c>
      <c r="J6" s="200">
        <f>'[2]13'!K8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'[2]13'!B9</f>
        <v>0</v>
      </c>
      <c r="C7" s="200">
        <f>'[2]13'!C9</f>
        <v>60</v>
      </c>
      <c r="D7" s="200">
        <f>'[2]13'!D9</f>
        <v>0</v>
      </c>
      <c r="E7" s="200">
        <f>'[2]13'!E9</f>
        <v>0</v>
      </c>
      <c r="F7" s="15">
        <f t="shared" si="6"/>
        <v>60</v>
      </c>
      <c r="G7" s="199">
        <f>'[2]13'!H9</f>
        <v>0</v>
      </c>
      <c r="H7" s="200">
        <f>'[2]13'!I9</f>
        <v>0</v>
      </c>
      <c r="I7" s="200">
        <f>'[2]13'!J9</f>
        <v>0</v>
      </c>
      <c r="J7" s="200">
        <f>'[2]13'!K9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'[2]13'!B10</f>
        <v>0</v>
      </c>
      <c r="C8" s="200">
        <f>'[2]13'!C10</f>
        <v>60</v>
      </c>
      <c r="D8" s="200">
        <f>'[2]13'!D10</f>
        <v>0</v>
      </c>
      <c r="E8" s="200">
        <f>'[2]13'!E10</f>
        <v>0</v>
      </c>
      <c r="F8" s="15">
        <f t="shared" si="6"/>
        <v>60</v>
      </c>
      <c r="G8" s="199">
        <f>'[2]13'!H10</f>
        <v>0</v>
      </c>
      <c r="H8" s="200">
        <f>'[2]13'!I10</f>
        <v>0</v>
      </c>
      <c r="I8" s="200">
        <f>'[2]13'!J10</f>
        <v>0</v>
      </c>
      <c r="J8" s="200">
        <f>'[2]13'!K10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'[2]13'!B11</f>
        <v>0</v>
      </c>
      <c r="C9" s="200">
        <f>'[2]13'!C11</f>
        <v>60</v>
      </c>
      <c r="D9" s="200">
        <f>'[2]13'!D11</f>
        <v>0</v>
      </c>
      <c r="E9" s="200">
        <f>'[2]13'!E11</f>
        <v>0</v>
      </c>
      <c r="F9" s="15">
        <f t="shared" si="6"/>
        <v>60</v>
      </c>
      <c r="G9" s="199">
        <f>'[2]13'!H11</f>
        <v>0</v>
      </c>
      <c r="H9" s="200">
        <f>'[2]13'!I11</f>
        <v>0</v>
      </c>
      <c r="I9" s="200">
        <f>'[2]13'!J11</f>
        <v>0</v>
      </c>
      <c r="J9" s="200">
        <f>'[2]13'!K11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'[2]13'!B12</f>
        <v>0</v>
      </c>
      <c r="C10" s="200">
        <f>'[2]13'!C12</f>
        <v>60</v>
      </c>
      <c r="D10" s="200">
        <f>'[2]13'!D12</f>
        <v>0</v>
      </c>
      <c r="E10" s="200">
        <f>'[2]13'!E12</f>
        <v>0</v>
      </c>
      <c r="F10" s="15">
        <f t="shared" si="6"/>
        <v>60</v>
      </c>
      <c r="G10" s="199">
        <f>'[2]13'!H12</f>
        <v>0</v>
      </c>
      <c r="H10" s="200">
        <f>'[2]13'!I12</f>
        <v>0</v>
      </c>
      <c r="I10" s="200">
        <f>'[2]13'!J12</f>
        <v>0</v>
      </c>
      <c r="J10" s="200">
        <f>'[2]13'!K12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'[2]13'!B13</f>
        <v>0</v>
      </c>
      <c r="C11" s="200">
        <f>'[2]13'!C13</f>
        <v>60</v>
      </c>
      <c r="D11" s="200">
        <f>'[2]13'!D13</f>
        <v>0</v>
      </c>
      <c r="E11" s="200">
        <f>'[2]13'!E13</f>
        <v>0</v>
      </c>
      <c r="F11" s="15">
        <f t="shared" si="6"/>
        <v>60</v>
      </c>
      <c r="G11" s="199">
        <f>'[2]13'!H13</f>
        <v>0</v>
      </c>
      <c r="H11" s="200">
        <f>'[2]13'!I13</f>
        <v>0</v>
      </c>
      <c r="I11" s="200">
        <f>'[2]13'!J13</f>
        <v>0</v>
      </c>
      <c r="J11" s="200">
        <f>'[2]13'!K13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'[2]13'!B14</f>
        <v>0</v>
      </c>
      <c r="C12" s="200">
        <f>'[2]13'!C14</f>
        <v>60</v>
      </c>
      <c r="D12" s="200">
        <f>'[2]13'!D14</f>
        <v>0</v>
      </c>
      <c r="E12" s="200">
        <f>'[2]13'!E14</f>
        <v>0</v>
      </c>
      <c r="F12" s="15">
        <f t="shared" si="6"/>
        <v>60</v>
      </c>
      <c r="G12" s="199">
        <f>'[2]13'!H14</f>
        <v>0</v>
      </c>
      <c r="H12" s="200">
        <f>'[2]13'!I14</f>
        <v>0</v>
      </c>
      <c r="I12" s="200">
        <f>'[2]13'!J14</f>
        <v>0</v>
      </c>
      <c r="J12" s="200">
        <f>'[2]13'!K14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'[2]13'!B15</f>
        <v>0</v>
      </c>
      <c r="C13" s="200">
        <f>'[2]13'!C15</f>
        <v>60</v>
      </c>
      <c r="D13" s="200">
        <f>'[2]13'!D15</f>
        <v>0</v>
      </c>
      <c r="E13" s="200">
        <f>'[2]13'!E15</f>
        <v>0</v>
      </c>
      <c r="F13" s="15">
        <f t="shared" si="6"/>
        <v>60</v>
      </c>
      <c r="G13" s="199">
        <f>'[2]13'!H15</f>
        <v>0</v>
      </c>
      <c r="H13" s="200">
        <f>'[2]13'!I15</f>
        <v>0</v>
      </c>
      <c r="I13" s="200">
        <f>'[2]13'!J15</f>
        <v>0</v>
      </c>
      <c r="J13" s="200">
        <f>'[2]13'!K15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'[2]13'!B16</f>
        <v>0</v>
      </c>
      <c r="C14" s="200">
        <f>'[2]13'!C16</f>
        <v>60</v>
      </c>
      <c r="D14" s="200">
        <f>'[2]13'!D16</f>
        <v>0</v>
      </c>
      <c r="E14" s="200">
        <f>'[2]13'!E16</f>
        <v>0</v>
      </c>
      <c r="F14" s="15">
        <f t="shared" si="6"/>
        <v>60</v>
      </c>
      <c r="G14" s="199">
        <f>'[2]13'!H16</f>
        <v>0</v>
      </c>
      <c r="H14" s="200">
        <f>'[2]13'!I16</f>
        <v>0</v>
      </c>
      <c r="I14" s="200">
        <f>'[2]13'!J16</f>
        <v>0</v>
      </c>
      <c r="J14" s="200">
        <f>'[2]13'!K16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'[2]13'!B17</f>
        <v>0</v>
      </c>
      <c r="C15" s="200">
        <f>'[2]13'!C17</f>
        <v>60</v>
      </c>
      <c r="D15" s="200">
        <f>'[2]13'!D17</f>
        <v>0</v>
      </c>
      <c r="E15" s="200">
        <f>'[2]13'!E17</f>
        <v>0</v>
      </c>
      <c r="F15" s="15">
        <f t="shared" si="6"/>
        <v>60</v>
      </c>
      <c r="G15" s="199">
        <f>'[2]13'!H17</f>
        <v>0</v>
      </c>
      <c r="H15" s="200">
        <f>'[2]13'!I17</f>
        <v>0</v>
      </c>
      <c r="I15" s="200">
        <f>'[2]13'!J17</f>
        <v>0</v>
      </c>
      <c r="J15" s="200">
        <f>'[2]13'!K17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'[2]13'!B18</f>
        <v>0</v>
      </c>
      <c r="C16" s="200">
        <f>'[2]13'!C18</f>
        <v>60</v>
      </c>
      <c r="D16" s="200">
        <f>'[2]13'!D18</f>
        <v>0</v>
      </c>
      <c r="E16" s="200">
        <f>'[2]13'!E18</f>
        <v>0</v>
      </c>
      <c r="F16" s="15">
        <f t="shared" si="6"/>
        <v>60</v>
      </c>
      <c r="G16" s="199">
        <f>'[2]13'!H18</f>
        <v>0</v>
      </c>
      <c r="H16" s="200">
        <f>'[2]13'!I18</f>
        <v>0</v>
      </c>
      <c r="I16" s="200">
        <f>'[2]13'!J18</f>
        <v>0</v>
      </c>
      <c r="J16" s="200">
        <f>'[2]13'!K18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'[2]13'!B19</f>
        <v>0</v>
      </c>
      <c r="C17" s="200">
        <f>'[2]13'!C19</f>
        <v>60</v>
      </c>
      <c r="D17" s="200">
        <f>'[2]13'!D19</f>
        <v>0</v>
      </c>
      <c r="E17" s="200">
        <f>'[2]13'!E19</f>
        <v>0</v>
      </c>
      <c r="F17" s="15">
        <f t="shared" si="6"/>
        <v>60</v>
      </c>
      <c r="G17" s="199">
        <f>'[2]13'!H19</f>
        <v>0</v>
      </c>
      <c r="H17" s="200">
        <f>'[2]13'!I19</f>
        <v>0</v>
      </c>
      <c r="I17" s="200">
        <f>'[2]13'!J19</f>
        <v>0</v>
      </c>
      <c r="J17" s="200">
        <f>'[2]13'!K19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'[2]13'!B20</f>
        <v>0</v>
      </c>
      <c r="C18" s="200">
        <f>'[2]13'!C20</f>
        <v>60</v>
      </c>
      <c r="D18" s="200">
        <f>'[2]13'!D20</f>
        <v>0</v>
      </c>
      <c r="E18" s="200">
        <f>'[2]13'!E20</f>
        <v>0</v>
      </c>
      <c r="F18" s="15">
        <f t="shared" si="6"/>
        <v>60</v>
      </c>
      <c r="G18" s="199">
        <f>'[2]13'!H20</f>
        <v>0</v>
      </c>
      <c r="H18" s="200">
        <f>'[2]13'!I20</f>
        <v>0</v>
      </c>
      <c r="I18" s="200">
        <f>'[2]13'!J20</f>
        <v>0</v>
      </c>
      <c r="J18" s="200">
        <f>'[2]13'!K20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'[2]13'!B21</f>
        <v>0</v>
      </c>
      <c r="C19" s="200">
        <f>'[2]13'!C21</f>
        <v>60</v>
      </c>
      <c r="D19" s="200">
        <f>'[2]13'!D21</f>
        <v>0</v>
      </c>
      <c r="E19" s="200">
        <f>'[2]13'!E21</f>
        <v>0</v>
      </c>
      <c r="F19" s="15">
        <f t="shared" si="6"/>
        <v>60</v>
      </c>
      <c r="G19" s="199">
        <f>'[2]13'!H21</f>
        <v>0</v>
      </c>
      <c r="H19" s="200">
        <f>'[2]13'!I21</f>
        <v>0</v>
      </c>
      <c r="I19" s="200">
        <f>'[2]13'!J21</f>
        <v>0</v>
      </c>
      <c r="J19" s="200">
        <f>'[2]13'!K21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'[2]13'!B22</f>
        <v>0</v>
      </c>
      <c r="C20" s="200">
        <f>'[2]13'!C22</f>
        <v>60</v>
      </c>
      <c r="D20" s="200">
        <f>'[2]13'!D22</f>
        <v>0</v>
      </c>
      <c r="E20" s="200">
        <f>'[2]13'!E22</f>
        <v>0</v>
      </c>
      <c r="F20" s="15">
        <f t="shared" si="6"/>
        <v>60</v>
      </c>
      <c r="G20" s="199">
        <f>'[2]13'!H22</f>
        <v>0</v>
      </c>
      <c r="H20" s="200">
        <f>'[2]13'!I22</f>
        <v>0</v>
      </c>
      <c r="I20" s="200">
        <f>'[2]13'!J22</f>
        <v>0</v>
      </c>
      <c r="J20" s="200">
        <f>'[2]13'!K22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'[2]13'!B23</f>
        <v>0</v>
      </c>
      <c r="C21" s="200">
        <f>'[2]13'!C23</f>
        <v>60</v>
      </c>
      <c r="D21" s="200">
        <f>'[2]13'!D23</f>
        <v>0</v>
      </c>
      <c r="E21" s="200">
        <f>'[2]13'!E23</f>
        <v>0</v>
      </c>
      <c r="F21" s="15">
        <f t="shared" si="6"/>
        <v>60</v>
      </c>
      <c r="G21" s="199">
        <f>'[2]13'!H23</f>
        <v>0</v>
      </c>
      <c r="H21" s="200">
        <f>'[2]13'!I23</f>
        <v>0</v>
      </c>
      <c r="I21" s="200">
        <f>'[2]13'!J23</f>
        <v>0</v>
      </c>
      <c r="J21" s="200">
        <f>'[2]13'!K23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'[2]13'!B24</f>
        <v>0</v>
      </c>
      <c r="C22" s="200">
        <f>'[2]13'!C24</f>
        <v>60</v>
      </c>
      <c r="D22" s="200">
        <f>'[2]13'!D24</f>
        <v>0</v>
      </c>
      <c r="E22" s="200">
        <f>'[2]13'!E24</f>
        <v>0</v>
      </c>
      <c r="F22" s="15">
        <f t="shared" si="6"/>
        <v>60</v>
      </c>
      <c r="G22" s="199">
        <f>'[2]13'!H24</f>
        <v>0</v>
      </c>
      <c r="H22" s="200">
        <f>'[2]13'!I24</f>
        <v>0</v>
      </c>
      <c r="I22" s="200">
        <f>'[2]13'!J24</f>
        <v>0</v>
      </c>
      <c r="J22" s="200">
        <f>'[2]13'!K24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'[2]13'!B25</f>
        <v>0</v>
      </c>
      <c r="C23" s="200">
        <f>'[2]13'!C25</f>
        <v>60</v>
      </c>
      <c r="D23" s="200">
        <f>'[2]13'!D25</f>
        <v>0</v>
      </c>
      <c r="E23" s="200">
        <f>'[2]13'!E25</f>
        <v>0</v>
      </c>
      <c r="F23" s="15">
        <f t="shared" si="6"/>
        <v>60</v>
      </c>
      <c r="G23" s="199">
        <f>'[2]13'!H25</f>
        <v>0</v>
      </c>
      <c r="H23" s="200">
        <f>'[2]13'!I25</f>
        <v>0</v>
      </c>
      <c r="I23" s="200">
        <f>'[2]13'!J25</f>
        <v>0</v>
      </c>
      <c r="J23" s="200">
        <f>'[2]13'!K25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'[2]13'!B26</f>
        <v>0</v>
      </c>
      <c r="C24" s="200">
        <f>'[2]13'!C26</f>
        <v>60</v>
      </c>
      <c r="D24" s="200">
        <f>'[2]13'!D26</f>
        <v>0</v>
      </c>
      <c r="E24" s="200">
        <f>'[2]13'!E26</f>
        <v>0</v>
      </c>
      <c r="F24" s="15">
        <f t="shared" si="6"/>
        <v>60</v>
      </c>
      <c r="G24" s="199">
        <f>'[2]13'!H26</f>
        <v>0</v>
      </c>
      <c r="H24" s="200">
        <f>'[2]13'!I26</f>
        <v>0</v>
      </c>
      <c r="I24" s="200">
        <f>'[2]13'!J26</f>
        <v>0</v>
      </c>
      <c r="J24" s="200">
        <f>'[2]13'!K26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'[2]13'!B27</f>
        <v>0</v>
      </c>
      <c r="C25" s="200">
        <f>'[2]13'!C27</f>
        <v>60</v>
      </c>
      <c r="D25" s="200">
        <f>'[2]13'!D27</f>
        <v>0</v>
      </c>
      <c r="E25" s="200">
        <f>'[2]13'!E27</f>
        <v>0</v>
      </c>
      <c r="F25" s="15">
        <f t="shared" si="6"/>
        <v>60</v>
      </c>
      <c r="G25" s="199">
        <f>'[2]13'!H27</f>
        <v>0</v>
      </c>
      <c r="H25" s="200">
        <f>'[2]13'!I27</f>
        <v>0</v>
      </c>
      <c r="I25" s="200">
        <f>'[2]13'!J27</f>
        <v>0</v>
      </c>
      <c r="J25" s="200">
        <f>'[2]13'!K27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'[2]13'!B28</f>
        <v>0</v>
      </c>
      <c r="C26" s="200">
        <f>'[2]13'!C28</f>
        <v>60</v>
      </c>
      <c r="D26" s="200">
        <f>'[2]13'!D28</f>
        <v>0</v>
      </c>
      <c r="E26" s="200">
        <f>'[2]13'!E28</f>
        <v>0</v>
      </c>
      <c r="F26" s="15">
        <f t="shared" si="6"/>
        <v>60</v>
      </c>
      <c r="G26" s="199">
        <f>'[2]13'!H28</f>
        <v>0</v>
      </c>
      <c r="H26" s="200">
        <f>'[2]13'!I28</f>
        <v>0</v>
      </c>
      <c r="I26" s="200">
        <f>'[2]13'!J28</f>
        <v>0</v>
      </c>
      <c r="J26" s="200">
        <f>'[2]13'!K28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'[2]13'!B29</f>
        <v>0</v>
      </c>
      <c r="C27" s="200">
        <f>'[2]13'!C29</f>
        <v>60</v>
      </c>
      <c r="D27" s="200">
        <f>'[2]13'!D29</f>
        <v>0</v>
      </c>
      <c r="E27" s="200">
        <f>'[2]13'!E29</f>
        <v>0</v>
      </c>
      <c r="F27" s="15">
        <f t="shared" si="6"/>
        <v>60</v>
      </c>
      <c r="G27" s="199">
        <f>'[2]13'!H29</f>
        <v>0</v>
      </c>
      <c r="H27" s="200">
        <f>'[2]13'!I29</f>
        <v>0</v>
      </c>
      <c r="I27" s="200">
        <f>'[2]13'!J29</f>
        <v>0</v>
      </c>
      <c r="J27" s="200">
        <f>'[2]13'!K29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'[2]13'!B30</f>
        <v>0</v>
      </c>
      <c r="C28" s="200">
        <f>'[2]13'!C30</f>
        <v>60</v>
      </c>
      <c r="D28" s="200">
        <f>'[2]13'!D30</f>
        <v>0</v>
      </c>
      <c r="E28" s="200">
        <f>'[2]13'!E30</f>
        <v>0</v>
      </c>
      <c r="F28" s="15">
        <f t="shared" si="6"/>
        <v>60</v>
      </c>
      <c r="G28" s="199">
        <f>'[2]13'!H30</f>
        <v>0</v>
      </c>
      <c r="H28" s="200">
        <f>'[2]13'!I30</f>
        <v>0</v>
      </c>
      <c r="I28" s="200">
        <f>'[2]13'!J30</f>
        <v>0</v>
      </c>
      <c r="J28" s="200">
        <f>'[2]13'!K30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'[2]13'!B31</f>
        <v>0</v>
      </c>
      <c r="C29" s="200">
        <f>'[2]13'!C31</f>
        <v>60</v>
      </c>
      <c r="D29" s="200">
        <f>'[2]13'!D31</f>
        <v>0</v>
      </c>
      <c r="E29" s="200">
        <f>'[2]13'!E31</f>
        <v>0</v>
      </c>
      <c r="F29" s="15">
        <f t="shared" si="6"/>
        <v>60</v>
      </c>
      <c r="G29" s="199">
        <f>'[2]13'!H31</f>
        <v>0</v>
      </c>
      <c r="H29" s="200">
        <f>'[2]13'!I31</f>
        <v>0</v>
      </c>
      <c r="I29" s="200">
        <f>'[2]13'!J31</f>
        <v>0</v>
      </c>
      <c r="J29" s="200">
        <f>'[2]13'!K31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'[2]13'!B32</f>
        <v>0</v>
      </c>
      <c r="C30" s="200">
        <f>'[2]13'!C32</f>
        <v>60</v>
      </c>
      <c r="D30" s="200">
        <f>'[2]13'!D32</f>
        <v>0</v>
      </c>
      <c r="E30" s="200">
        <f>'[2]13'!E32</f>
        <v>0</v>
      </c>
      <c r="F30" s="15">
        <f t="shared" si="6"/>
        <v>60</v>
      </c>
      <c r="G30" s="199">
        <f>'[2]13'!H32</f>
        <v>0</v>
      </c>
      <c r="H30" s="200">
        <f>'[2]13'!I32</f>
        <v>0</v>
      </c>
      <c r="I30" s="200">
        <f>'[2]13'!J32</f>
        <v>0</v>
      </c>
      <c r="J30" s="200">
        <f>'[2]13'!K32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'[2]13'!B33</f>
        <v>0</v>
      </c>
      <c r="C31" s="200">
        <f>'[2]13'!C33</f>
        <v>60</v>
      </c>
      <c r="D31" s="200">
        <f>'[2]13'!D33</f>
        <v>0</v>
      </c>
      <c r="E31" s="200">
        <f>'[2]13'!E33</f>
        <v>0</v>
      </c>
      <c r="F31" s="15">
        <f t="shared" si="6"/>
        <v>60</v>
      </c>
      <c r="G31" s="199">
        <f>'[2]13'!H33</f>
        <v>0</v>
      </c>
      <c r="H31" s="200">
        <f>'[2]13'!I33</f>
        <v>0</v>
      </c>
      <c r="I31" s="200">
        <f>'[2]13'!J33</f>
        <v>0</v>
      </c>
      <c r="J31" s="200">
        <f>'[2]13'!K33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'[2]13'!B34</f>
        <v>0</v>
      </c>
      <c r="C32" s="200">
        <f>'[2]13'!C34</f>
        <v>60</v>
      </c>
      <c r="D32" s="200">
        <f>'[2]13'!D34</f>
        <v>0</v>
      </c>
      <c r="E32" s="200">
        <f>'[2]13'!E34</f>
        <v>0</v>
      </c>
      <c r="F32" s="15">
        <f t="shared" si="6"/>
        <v>60</v>
      </c>
      <c r="G32" s="199">
        <f>'[2]13'!H34</f>
        <v>0</v>
      </c>
      <c r="H32" s="200">
        <f>'[2]13'!I34</f>
        <v>0</v>
      </c>
      <c r="I32" s="200">
        <f>'[2]13'!J34</f>
        <v>0</v>
      </c>
      <c r="J32" s="200">
        <f>'[2]13'!K34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'[2]13'!B35</f>
        <v>0</v>
      </c>
      <c r="C33" s="200">
        <f>'[2]13'!C35</f>
        <v>60</v>
      </c>
      <c r="D33" s="200">
        <f>'[2]13'!D35</f>
        <v>0</v>
      </c>
      <c r="E33" s="200">
        <f>'[2]13'!E35</f>
        <v>0</v>
      </c>
      <c r="F33" s="15">
        <f t="shared" si="6"/>
        <v>60</v>
      </c>
      <c r="G33" s="199">
        <f>'[2]13'!H35</f>
        <v>0</v>
      </c>
      <c r="H33" s="200">
        <f>'[2]13'!I35</f>
        <v>0</v>
      </c>
      <c r="I33" s="200">
        <f>'[2]13'!J35</f>
        <v>0</v>
      </c>
      <c r="J33" s="200">
        <f>'[2]13'!K35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'[2]13'!B36</f>
        <v>0</v>
      </c>
      <c r="C34" s="200">
        <f>'[2]13'!C36</f>
        <v>60</v>
      </c>
      <c r="D34" s="200">
        <f>'[2]13'!D36</f>
        <v>0</v>
      </c>
      <c r="E34" s="200">
        <f>'[2]13'!E36</f>
        <v>0</v>
      </c>
      <c r="F34" s="15">
        <f t="shared" si="6"/>
        <v>60</v>
      </c>
      <c r="G34" s="199">
        <f>'[2]13'!H36</f>
        <v>0</v>
      </c>
      <c r="H34" s="200">
        <f>'[2]13'!I36</f>
        <v>0</v>
      </c>
      <c r="I34" s="200">
        <f>'[2]13'!J36</f>
        <v>0</v>
      </c>
      <c r="J34" s="200">
        <f>'[2]13'!K36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'[2]13'!B37</f>
        <v>0</v>
      </c>
      <c r="C35" s="200">
        <f>'[2]13'!C37</f>
        <v>60</v>
      </c>
      <c r="D35" s="200">
        <f>'[2]13'!D37</f>
        <v>0</v>
      </c>
      <c r="E35" s="200">
        <f>'[2]13'!E37</f>
        <v>0</v>
      </c>
      <c r="F35" s="15">
        <f t="shared" si="6"/>
        <v>60</v>
      </c>
      <c r="G35" s="199">
        <f>'[2]13'!H37</f>
        <v>0</v>
      </c>
      <c r="H35" s="200">
        <f>'[2]13'!I37</f>
        <v>0</v>
      </c>
      <c r="I35" s="200">
        <f>'[2]13'!J37</f>
        <v>0</v>
      </c>
      <c r="J35" s="200">
        <f>'[2]13'!K37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'[2]13'!B38</f>
        <v>0</v>
      </c>
      <c r="C36" s="200">
        <f>'[2]13'!C38</f>
        <v>60</v>
      </c>
      <c r="D36" s="200">
        <f>'[2]13'!D38</f>
        <v>0</v>
      </c>
      <c r="E36" s="200">
        <f>'[2]13'!E38</f>
        <v>0</v>
      </c>
      <c r="F36" s="15">
        <f t="shared" si="6"/>
        <v>60</v>
      </c>
      <c r="G36" s="199">
        <f>'[2]13'!H38</f>
        <v>0</v>
      </c>
      <c r="H36" s="200">
        <f>'[2]13'!I38</f>
        <v>0</v>
      </c>
      <c r="I36" s="200">
        <f>'[2]13'!J38</f>
        <v>0</v>
      </c>
      <c r="J36" s="200">
        <f>'[2]13'!K38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'[2]13'!B39</f>
        <v>0</v>
      </c>
      <c r="C37" s="200">
        <f>'[2]13'!C39</f>
        <v>60</v>
      </c>
      <c r="D37" s="200">
        <f>'[2]13'!D39</f>
        <v>0</v>
      </c>
      <c r="E37" s="200">
        <f>'[2]13'!E39</f>
        <v>0</v>
      </c>
      <c r="F37" s="15">
        <f t="shared" si="6"/>
        <v>60</v>
      </c>
      <c r="G37" s="199">
        <f>'[2]13'!H39</f>
        <v>0</v>
      </c>
      <c r="H37" s="200">
        <f>'[2]13'!I39</f>
        <v>0</v>
      </c>
      <c r="I37" s="200">
        <f>'[2]13'!J39</f>
        <v>0</v>
      </c>
      <c r="J37" s="200">
        <f>'[2]13'!K39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'[2]13'!B40</f>
        <v>0</v>
      </c>
      <c r="C38" s="200">
        <f>'[2]13'!C40</f>
        <v>60</v>
      </c>
      <c r="D38" s="200">
        <f>'[2]13'!D40</f>
        <v>0</v>
      </c>
      <c r="E38" s="200">
        <f>'[2]13'!E40</f>
        <v>0</v>
      </c>
      <c r="F38" s="15">
        <f t="shared" si="6"/>
        <v>60</v>
      </c>
      <c r="G38" s="199">
        <f>'[2]13'!H40</f>
        <v>0</v>
      </c>
      <c r="H38" s="200">
        <f>'[2]13'!I40</f>
        <v>0</v>
      </c>
      <c r="I38" s="200">
        <f>'[2]13'!J40</f>
        <v>0</v>
      </c>
      <c r="J38" s="200">
        <f>'[2]13'!K40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'[2]13'!B41</f>
        <v>0</v>
      </c>
      <c r="C39" s="200">
        <f>'[2]13'!C41</f>
        <v>60</v>
      </c>
      <c r="D39" s="200">
        <f>'[2]13'!D41</f>
        <v>0</v>
      </c>
      <c r="E39" s="200">
        <f>'[2]13'!E41</f>
        <v>0</v>
      </c>
      <c r="F39" s="15">
        <f t="shared" si="6"/>
        <v>60</v>
      </c>
      <c r="G39" s="199">
        <f>'[2]13'!H41</f>
        <v>0</v>
      </c>
      <c r="H39" s="200">
        <f>'[2]13'!I41</f>
        <v>0</v>
      </c>
      <c r="I39" s="200">
        <f>'[2]13'!J41</f>
        <v>0</v>
      </c>
      <c r="J39" s="200">
        <f>'[2]13'!K41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'[2]13'!B42</f>
        <v>0</v>
      </c>
      <c r="C40" s="200">
        <f>'[2]13'!C42</f>
        <v>60</v>
      </c>
      <c r="D40" s="200">
        <f>'[2]13'!D42</f>
        <v>0</v>
      </c>
      <c r="E40" s="200">
        <f>'[2]13'!E42</f>
        <v>0</v>
      </c>
      <c r="F40" s="15">
        <f t="shared" si="6"/>
        <v>60</v>
      </c>
      <c r="G40" s="199">
        <f>'[2]13'!H42</f>
        <v>0</v>
      </c>
      <c r="H40" s="200">
        <f>'[2]13'!I42</f>
        <v>0</v>
      </c>
      <c r="I40" s="200">
        <f>'[2]13'!J42</f>
        <v>0</v>
      </c>
      <c r="J40" s="200">
        <f>'[2]13'!K42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'[2]13'!B43</f>
        <v>0</v>
      </c>
      <c r="C41" s="200">
        <f>'[2]13'!C43</f>
        <v>60</v>
      </c>
      <c r="D41" s="200">
        <f>'[2]13'!D43</f>
        <v>0</v>
      </c>
      <c r="E41" s="200">
        <f>'[2]13'!E43</f>
        <v>0</v>
      </c>
      <c r="F41" s="15">
        <f t="shared" si="6"/>
        <v>60</v>
      </c>
      <c r="G41" s="199">
        <f>'[2]13'!H43</f>
        <v>0</v>
      </c>
      <c r="H41" s="200">
        <f>'[2]13'!I43</f>
        <v>0</v>
      </c>
      <c r="I41" s="200">
        <f>'[2]13'!J43</f>
        <v>0</v>
      </c>
      <c r="J41" s="200">
        <f>'[2]13'!K43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'[2]13'!B44</f>
        <v>0</v>
      </c>
      <c r="C42" s="200">
        <f>'[2]13'!C44</f>
        <v>60</v>
      </c>
      <c r="D42" s="200">
        <f>'[2]13'!D44</f>
        <v>0</v>
      </c>
      <c r="E42" s="200">
        <f>'[2]13'!E44</f>
        <v>0</v>
      </c>
      <c r="F42" s="15">
        <f t="shared" si="6"/>
        <v>60</v>
      </c>
      <c r="G42" s="199">
        <f>'[2]13'!H44</f>
        <v>0</v>
      </c>
      <c r="H42" s="200">
        <f>'[2]13'!I44</f>
        <v>0</v>
      </c>
      <c r="I42" s="200">
        <f>'[2]13'!J44</f>
        <v>0</v>
      </c>
      <c r="J42" s="200">
        <f>'[2]13'!K44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'[2]13'!B45</f>
        <v>0</v>
      </c>
      <c r="C43" s="200">
        <f>'[2]13'!C45</f>
        <v>60</v>
      </c>
      <c r="D43" s="200">
        <f>'[2]13'!D45</f>
        <v>0</v>
      </c>
      <c r="E43" s="200">
        <f>'[2]13'!E45</f>
        <v>0</v>
      </c>
      <c r="F43" s="15">
        <f t="shared" si="6"/>
        <v>60</v>
      </c>
      <c r="G43" s="199">
        <f>'[2]13'!H45</f>
        <v>0</v>
      </c>
      <c r="H43" s="200">
        <f>'[2]13'!I45</f>
        <v>0</v>
      </c>
      <c r="I43" s="200">
        <f>'[2]13'!J45</f>
        <v>0</v>
      </c>
      <c r="J43" s="200">
        <f>'[2]13'!K45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'[2]13'!B46</f>
        <v>0</v>
      </c>
      <c r="C44" s="200">
        <f>'[2]13'!C46</f>
        <v>60</v>
      </c>
      <c r="D44" s="200">
        <f>'[2]13'!D46</f>
        <v>0</v>
      </c>
      <c r="E44" s="200">
        <f>'[2]13'!E46</f>
        <v>0</v>
      </c>
      <c r="F44" s="15">
        <f t="shared" si="6"/>
        <v>60</v>
      </c>
      <c r="G44" s="199">
        <f>'[2]13'!H46</f>
        <v>0</v>
      </c>
      <c r="H44" s="200">
        <f>'[2]13'!I46</f>
        <v>0</v>
      </c>
      <c r="I44" s="200">
        <f>'[2]13'!J46</f>
        <v>0</v>
      </c>
      <c r="J44" s="200">
        <f>'[2]13'!K46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'[2]13'!B47</f>
        <v>0</v>
      </c>
      <c r="C45" s="200">
        <f>'[2]13'!C47</f>
        <v>60</v>
      </c>
      <c r="D45" s="200">
        <f>'[2]13'!D47</f>
        <v>0</v>
      </c>
      <c r="E45" s="200">
        <f>'[2]13'!E47</f>
        <v>0</v>
      </c>
      <c r="F45" s="15">
        <f t="shared" si="6"/>
        <v>60</v>
      </c>
      <c r="G45" s="199">
        <f>'[2]13'!H47</f>
        <v>0</v>
      </c>
      <c r="H45" s="200">
        <f>'[2]13'!I47</f>
        <v>0</v>
      </c>
      <c r="I45" s="200">
        <f>'[2]13'!J47</f>
        <v>0</v>
      </c>
      <c r="J45" s="200">
        <f>'[2]13'!K47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'[2]13'!B48</f>
        <v>0</v>
      </c>
      <c r="C46" s="200">
        <f>'[2]13'!C48</f>
        <v>60</v>
      </c>
      <c r="D46" s="200">
        <f>'[2]13'!D48</f>
        <v>0</v>
      </c>
      <c r="E46" s="200">
        <f>'[2]13'!E48</f>
        <v>0</v>
      </c>
      <c r="F46" s="15">
        <f t="shared" si="6"/>
        <v>60</v>
      </c>
      <c r="G46" s="199">
        <f>'[2]13'!H48</f>
        <v>0</v>
      </c>
      <c r="H46" s="200">
        <f>'[2]13'!I48</f>
        <v>0</v>
      </c>
      <c r="I46" s="200">
        <f>'[2]13'!J48</f>
        <v>0</v>
      </c>
      <c r="J46" s="200">
        <f>'[2]13'!K48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'[2]13'!B49</f>
        <v>0</v>
      </c>
      <c r="C47" s="200">
        <f>'[2]13'!C49</f>
        <v>60</v>
      </c>
      <c r="D47" s="200">
        <f>'[2]13'!D49</f>
        <v>0</v>
      </c>
      <c r="E47" s="200">
        <f>'[2]13'!E49</f>
        <v>0</v>
      </c>
      <c r="F47" s="15">
        <f t="shared" si="6"/>
        <v>60</v>
      </c>
      <c r="G47" s="199">
        <f>'[2]13'!H49</f>
        <v>0</v>
      </c>
      <c r="H47" s="200">
        <f>'[2]13'!I49</f>
        <v>0</v>
      </c>
      <c r="I47" s="200">
        <f>'[2]13'!J49</f>
        <v>0</v>
      </c>
      <c r="J47" s="200">
        <f>'[2]13'!K49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'[2]13'!B50</f>
        <v>0</v>
      </c>
      <c r="C48" s="200">
        <f>'[2]13'!C50</f>
        <v>60</v>
      </c>
      <c r="D48" s="200">
        <f>'[2]13'!D50</f>
        <v>0</v>
      </c>
      <c r="E48" s="200">
        <f>'[2]13'!E50</f>
        <v>0</v>
      </c>
      <c r="F48" s="15">
        <f t="shared" si="6"/>
        <v>60</v>
      </c>
      <c r="G48" s="199">
        <f>'[2]13'!H50</f>
        <v>0</v>
      </c>
      <c r="H48" s="200">
        <f>'[2]13'!I50</f>
        <v>0</v>
      </c>
      <c r="I48" s="200">
        <f>'[2]13'!J50</f>
        <v>0</v>
      </c>
      <c r="J48" s="200">
        <f>'[2]13'!K50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'[2]13'!B51</f>
        <v>0</v>
      </c>
      <c r="C49" s="200">
        <f>'[2]13'!C51</f>
        <v>60</v>
      </c>
      <c r="D49" s="200">
        <f>'[2]13'!D51</f>
        <v>0</v>
      </c>
      <c r="E49" s="200">
        <f>'[2]13'!E51</f>
        <v>0</v>
      </c>
      <c r="F49" s="15">
        <f t="shared" si="6"/>
        <v>60</v>
      </c>
      <c r="G49" s="199">
        <f>'[2]13'!H51</f>
        <v>0</v>
      </c>
      <c r="H49" s="200">
        <f>'[2]13'!I51</f>
        <v>0</v>
      </c>
      <c r="I49" s="200">
        <f>'[2]13'!J51</f>
        <v>0</v>
      </c>
      <c r="J49" s="200">
        <f>'[2]13'!K51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'[2]13'!B52</f>
        <v>0</v>
      </c>
      <c r="C50" s="200">
        <f>'[2]13'!C52</f>
        <v>60</v>
      </c>
      <c r="D50" s="200">
        <f>'[2]13'!D52</f>
        <v>0</v>
      </c>
      <c r="E50" s="200">
        <f>'[2]13'!E52</f>
        <v>0</v>
      </c>
      <c r="F50" s="15">
        <f t="shared" si="6"/>
        <v>60</v>
      </c>
      <c r="G50" s="199">
        <f>'[2]13'!H52</f>
        <v>0</v>
      </c>
      <c r="H50" s="200">
        <f>'[2]13'!I52</f>
        <v>0</v>
      </c>
      <c r="I50" s="200">
        <f>'[2]13'!J52</f>
        <v>0</v>
      </c>
      <c r="J50" s="200">
        <f>'[2]13'!K52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'[2]13'!B53</f>
        <v>0</v>
      </c>
      <c r="C51" s="200">
        <f>'[2]13'!C53</f>
        <v>60</v>
      </c>
      <c r="D51" s="200">
        <f>'[2]13'!D53</f>
        <v>0</v>
      </c>
      <c r="E51" s="200">
        <f>'[2]13'!E53</f>
        <v>0</v>
      </c>
      <c r="F51" s="15">
        <f t="shared" si="6"/>
        <v>60</v>
      </c>
      <c r="G51" s="199">
        <f>'[2]13'!H53</f>
        <v>0</v>
      </c>
      <c r="H51" s="200">
        <f>'[2]13'!I53</f>
        <v>0</v>
      </c>
      <c r="I51" s="200">
        <f>'[2]13'!J53</f>
        <v>0</v>
      </c>
      <c r="J51" s="200">
        <f>'[2]13'!K53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'[2]13'!B54</f>
        <v>0</v>
      </c>
      <c r="C52" s="200">
        <f>'[2]13'!C54</f>
        <v>60</v>
      </c>
      <c r="D52" s="200">
        <f>'[2]13'!D54</f>
        <v>0</v>
      </c>
      <c r="E52" s="200">
        <f>'[2]13'!E54</f>
        <v>0</v>
      </c>
      <c r="F52" s="15">
        <f t="shared" si="6"/>
        <v>60</v>
      </c>
      <c r="G52" s="199">
        <f>'[2]13'!H54</f>
        <v>0</v>
      </c>
      <c r="H52" s="200">
        <f>'[2]13'!I54</f>
        <v>0</v>
      </c>
      <c r="I52" s="200">
        <f>'[2]13'!J54</f>
        <v>0</v>
      </c>
      <c r="J52" s="200">
        <f>'[2]13'!K54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'[2]13'!B55</f>
        <v>0</v>
      </c>
      <c r="C53" s="200">
        <f>'[2]13'!C55</f>
        <v>60</v>
      </c>
      <c r="D53" s="200">
        <f>'[2]13'!D55</f>
        <v>0</v>
      </c>
      <c r="E53" s="200">
        <f>'[2]13'!E55</f>
        <v>0</v>
      </c>
      <c r="F53" s="15">
        <f t="shared" si="6"/>
        <v>60</v>
      </c>
      <c r="G53" s="199">
        <f>'[2]13'!H55</f>
        <v>0</v>
      </c>
      <c r="H53" s="200">
        <f>'[2]13'!I55</f>
        <v>0</v>
      </c>
      <c r="I53" s="200">
        <f>'[2]13'!J55</f>
        <v>0</v>
      </c>
      <c r="J53" s="200">
        <f>'[2]13'!K55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'[2]13'!B56</f>
        <v>0</v>
      </c>
      <c r="C54" s="200">
        <f>'[2]13'!C56</f>
        <v>60</v>
      </c>
      <c r="D54" s="200">
        <f>'[2]13'!D56</f>
        <v>0</v>
      </c>
      <c r="E54" s="200">
        <f>'[2]13'!E56</f>
        <v>0</v>
      </c>
      <c r="F54" s="15">
        <f t="shared" si="6"/>
        <v>60</v>
      </c>
      <c r="G54" s="199">
        <f>'[2]13'!H56</f>
        <v>0</v>
      </c>
      <c r="H54" s="200">
        <f>'[2]13'!I56</f>
        <v>0</v>
      </c>
      <c r="I54" s="200">
        <f>'[2]13'!J56</f>
        <v>0</v>
      </c>
      <c r="J54" s="200">
        <f>'[2]13'!K56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'[2]13'!B57</f>
        <v>0</v>
      </c>
      <c r="C55" s="200">
        <f>'[2]13'!C57</f>
        <v>60</v>
      </c>
      <c r="D55" s="200">
        <f>'[2]13'!D57</f>
        <v>0</v>
      </c>
      <c r="E55" s="200">
        <f>'[2]13'!E57</f>
        <v>0</v>
      </c>
      <c r="F55" s="15">
        <f t="shared" si="6"/>
        <v>60</v>
      </c>
      <c r="G55" s="199">
        <f>'[2]13'!H57</f>
        <v>0</v>
      </c>
      <c r="H55" s="200">
        <f>'[2]13'!I57</f>
        <v>0</v>
      </c>
      <c r="I55" s="200">
        <f>'[2]13'!J57</f>
        <v>0</v>
      </c>
      <c r="J55" s="200">
        <f>'[2]13'!K57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'[2]13'!B58</f>
        <v>0</v>
      </c>
      <c r="C56" s="200">
        <f>'[2]13'!C58</f>
        <v>60</v>
      </c>
      <c r="D56" s="200">
        <f>'[2]13'!D58</f>
        <v>0</v>
      </c>
      <c r="E56" s="200">
        <f>'[2]13'!E58</f>
        <v>0</v>
      </c>
      <c r="F56" s="15">
        <f t="shared" si="6"/>
        <v>60</v>
      </c>
      <c r="G56" s="199">
        <f>'[2]13'!H58</f>
        <v>0</v>
      </c>
      <c r="H56" s="200">
        <f>'[2]13'!I58</f>
        <v>0</v>
      </c>
      <c r="I56" s="200">
        <f>'[2]13'!J58</f>
        <v>0</v>
      </c>
      <c r="J56" s="200">
        <f>'[2]13'!K58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'[2]13'!B59</f>
        <v>0</v>
      </c>
      <c r="C57" s="200">
        <f>'[2]13'!C59</f>
        <v>60</v>
      </c>
      <c r="D57" s="200">
        <f>'[2]13'!D59</f>
        <v>0</v>
      </c>
      <c r="E57" s="200">
        <f>'[2]13'!E59</f>
        <v>0</v>
      </c>
      <c r="F57" s="15">
        <f t="shared" si="6"/>
        <v>60</v>
      </c>
      <c r="G57" s="199">
        <f>'[2]13'!H59</f>
        <v>0</v>
      </c>
      <c r="H57" s="200">
        <f>'[2]13'!I59</f>
        <v>0</v>
      </c>
      <c r="I57" s="200">
        <f>'[2]13'!J59</f>
        <v>0</v>
      </c>
      <c r="J57" s="200">
        <f>'[2]13'!K59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'[2]13'!B60</f>
        <v>0</v>
      </c>
      <c r="C58" s="200">
        <f>'[2]13'!C60</f>
        <v>60</v>
      </c>
      <c r="D58" s="200">
        <f>'[2]13'!D60</f>
        <v>0</v>
      </c>
      <c r="E58" s="200">
        <f>'[2]13'!E60</f>
        <v>0</v>
      </c>
      <c r="F58" s="15">
        <f t="shared" si="6"/>
        <v>60</v>
      </c>
      <c r="G58" s="199">
        <f>'[2]13'!H60</f>
        <v>0</v>
      </c>
      <c r="H58" s="200">
        <f>'[2]13'!I60</f>
        <v>0</v>
      </c>
      <c r="I58" s="200">
        <f>'[2]13'!J60</f>
        <v>0</v>
      </c>
      <c r="J58" s="200">
        <f>'[2]13'!K60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'[2]13'!B61</f>
        <v>40</v>
      </c>
      <c r="C59" s="200">
        <f>'[2]13'!C61</f>
        <v>50</v>
      </c>
      <c r="D59" s="200">
        <f>'[2]13'!D61</f>
        <v>0</v>
      </c>
      <c r="E59" s="200">
        <f>'[2]13'!E61</f>
        <v>0</v>
      </c>
      <c r="F59" s="15">
        <f t="shared" si="6"/>
        <v>90</v>
      </c>
      <c r="G59" s="199">
        <f>'[2]13'!H61</f>
        <v>0</v>
      </c>
      <c r="H59" s="200">
        <f>'[2]13'!I61</f>
        <v>0</v>
      </c>
      <c r="I59" s="200">
        <f>'[2]13'!J61</f>
        <v>0</v>
      </c>
      <c r="J59" s="200">
        <f>'[2]13'!K61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'[2]13'!B62</f>
        <v>40</v>
      </c>
      <c r="C60" s="200">
        <f>'[2]13'!C62</f>
        <v>50</v>
      </c>
      <c r="D60" s="200">
        <f>'[2]13'!D62</f>
        <v>0</v>
      </c>
      <c r="E60" s="200">
        <f>'[2]13'!E62</f>
        <v>0</v>
      </c>
      <c r="F60" s="15">
        <f t="shared" si="6"/>
        <v>90</v>
      </c>
      <c r="G60" s="199">
        <f>'[2]13'!H62</f>
        <v>0</v>
      </c>
      <c r="H60" s="200">
        <f>'[2]13'!I62</f>
        <v>0</v>
      </c>
      <c r="I60" s="200">
        <f>'[2]13'!J62</f>
        <v>0</v>
      </c>
      <c r="J60" s="200">
        <f>'[2]13'!K62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'[2]13'!B63</f>
        <v>40</v>
      </c>
      <c r="C61" s="200">
        <f>'[2]13'!C63</f>
        <v>50</v>
      </c>
      <c r="D61" s="200">
        <f>'[2]13'!D63</f>
        <v>0</v>
      </c>
      <c r="E61" s="200">
        <f>'[2]13'!E63</f>
        <v>0</v>
      </c>
      <c r="F61" s="15">
        <f t="shared" si="6"/>
        <v>90</v>
      </c>
      <c r="G61" s="199">
        <f>'[2]13'!H63</f>
        <v>0</v>
      </c>
      <c r="H61" s="200">
        <f>'[2]13'!I63</f>
        <v>0</v>
      </c>
      <c r="I61" s="200">
        <f>'[2]13'!J63</f>
        <v>0</v>
      </c>
      <c r="J61" s="200">
        <f>'[2]13'!K63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'[2]13'!B64</f>
        <v>40</v>
      </c>
      <c r="C62" s="200">
        <f>'[2]13'!C64</f>
        <v>50</v>
      </c>
      <c r="D62" s="200">
        <f>'[2]13'!D64</f>
        <v>0</v>
      </c>
      <c r="E62" s="200">
        <f>'[2]13'!E64</f>
        <v>0</v>
      </c>
      <c r="F62" s="15">
        <f t="shared" si="6"/>
        <v>90</v>
      </c>
      <c r="G62" s="199">
        <f>'[2]13'!H64</f>
        <v>0</v>
      </c>
      <c r="H62" s="200">
        <f>'[2]13'!I64</f>
        <v>0</v>
      </c>
      <c r="I62" s="200">
        <f>'[2]13'!J64</f>
        <v>0</v>
      </c>
      <c r="J62" s="200">
        <f>'[2]13'!K64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'[2]13'!B65</f>
        <v>40</v>
      </c>
      <c r="C63" s="200">
        <f>'[2]13'!C65</f>
        <v>50</v>
      </c>
      <c r="D63" s="200">
        <f>'[2]13'!D65</f>
        <v>0</v>
      </c>
      <c r="E63" s="200">
        <f>'[2]13'!E65</f>
        <v>0</v>
      </c>
      <c r="F63" s="15">
        <f t="shared" si="6"/>
        <v>90</v>
      </c>
      <c r="G63" s="199">
        <f>'[2]13'!H65</f>
        <v>0</v>
      </c>
      <c r="H63" s="200">
        <f>'[2]13'!I65</f>
        <v>0</v>
      </c>
      <c r="I63" s="200">
        <f>'[2]13'!J65</f>
        <v>0</v>
      </c>
      <c r="J63" s="200">
        <f>'[2]13'!K65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'[2]13'!B66</f>
        <v>40</v>
      </c>
      <c r="C64" s="200">
        <f>'[2]13'!C66</f>
        <v>50</v>
      </c>
      <c r="D64" s="200">
        <f>'[2]13'!D66</f>
        <v>0</v>
      </c>
      <c r="E64" s="200">
        <f>'[2]13'!E66</f>
        <v>0</v>
      </c>
      <c r="F64" s="15">
        <f t="shared" si="6"/>
        <v>90</v>
      </c>
      <c r="G64" s="199">
        <f>'[2]13'!H66</f>
        <v>0</v>
      </c>
      <c r="H64" s="200">
        <f>'[2]13'!I66</f>
        <v>0</v>
      </c>
      <c r="I64" s="200">
        <f>'[2]13'!J66</f>
        <v>0</v>
      </c>
      <c r="J64" s="200">
        <f>'[2]13'!K66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'[2]13'!B67</f>
        <v>40</v>
      </c>
      <c r="C65" s="200">
        <f>'[2]13'!C67</f>
        <v>50</v>
      </c>
      <c r="D65" s="200">
        <f>'[2]13'!D67</f>
        <v>0</v>
      </c>
      <c r="E65" s="200">
        <f>'[2]13'!E67</f>
        <v>0</v>
      </c>
      <c r="F65" s="15">
        <f t="shared" si="6"/>
        <v>90</v>
      </c>
      <c r="G65" s="199">
        <f>'[2]13'!H67</f>
        <v>0</v>
      </c>
      <c r="H65" s="200">
        <f>'[2]13'!I67</f>
        <v>0</v>
      </c>
      <c r="I65" s="200">
        <f>'[2]13'!J67</f>
        <v>0</v>
      </c>
      <c r="J65" s="200">
        <f>'[2]13'!K67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'[2]13'!B68</f>
        <v>40</v>
      </c>
      <c r="C66" s="200">
        <f>'[2]13'!C68</f>
        <v>50</v>
      </c>
      <c r="D66" s="200">
        <f>'[2]13'!D68</f>
        <v>0</v>
      </c>
      <c r="E66" s="200">
        <f>'[2]13'!E68</f>
        <v>0</v>
      </c>
      <c r="F66" s="15">
        <f t="shared" si="6"/>
        <v>90</v>
      </c>
      <c r="G66" s="199">
        <f>'[2]13'!H68</f>
        <v>0</v>
      </c>
      <c r="H66" s="200">
        <f>'[2]13'!I68</f>
        <v>0</v>
      </c>
      <c r="I66" s="200">
        <f>'[2]13'!J68</f>
        <v>0</v>
      </c>
      <c r="J66" s="200">
        <f>'[2]13'!K68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'[2]13'!B69</f>
        <v>40</v>
      </c>
      <c r="C67" s="200">
        <f>'[2]13'!C69</f>
        <v>50</v>
      </c>
      <c r="D67" s="200">
        <f>'[2]13'!D69</f>
        <v>0</v>
      </c>
      <c r="E67" s="200">
        <f>'[2]13'!E69</f>
        <v>0</v>
      </c>
      <c r="F67" s="15">
        <f t="shared" si="6"/>
        <v>90</v>
      </c>
      <c r="G67" s="199">
        <f>'[2]13'!H69</f>
        <v>0</v>
      </c>
      <c r="H67" s="200">
        <f>'[2]13'!I69</f>
        <v>0</v>
      </c>
      <c r="I67" s="200">
        <f>'[2]13'!J69</f>
        <v>0</v>
      </c>
      <c r="J67" s="200">
        <f>'[2]13'!K69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'[2]13'!B70</f>
        <v>40</v>
      </c>
      <c r="C68" s="200">
        <f>'[2]13'!C70</f>
        <v>50</v>
      </c>
      <c r="D68" s="200">
        <f>'[2]13'!D70</f>
        <v>0</v>
      </c>
      <c r="E68" s="200">
        <f>'[2]13'!E70</f>
        <v>0</v>
      </c>
      <c r="F68" s="15">
        <f t="shared" si="6"/>
        <v>90</v>
      </c>
      <c r="G68" s="199">
        <f>'[2]13'!H70</f>
        <v>0</v>
      </c>
      <c r="H68" s="200">
        <f>'[2]13'!I70</f>
        <v>0</v>
      </c>
      <c r="I68" s="200">
        <f>'[2]13'!J70</f>
        <v>0</v>
      </c>
      <c r="J68" s="200">
        <f>'[2]13'!K70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'[2]13'!B71</f>
        <v>40</v>
      </c>
      <c r="C69" s="200">
        <f>'[2]13'!C71</f>
        <v>50</v>
      </c>
      <c r="D69" s="200">
        <f>'[2]13'!D71</f>
        <v>0</v>
      </c>
      <c r="E69" s="200">
        <f>'[2]13'!E71</f>
        <v>0</v>
      </c>
      <c r="F69" s="15">
        <f t="shared" ref="F69:F98" si="16">SUM(B69:E69)</f>
        <v>90</v>
      </c>
      <c r="G69" s="199">
        <f>'[2]13'!H71</f>
        <v>0</v>
      </c>
      <c r="H69" s="200">
        <f>'[2]13'!I71</f>
        <v>0</v>
      </c>
      <c r="I69" s="200">
        <f>'[2]13'!J71</f>
        <v>0</v>
      </c>
      <c r="J69" s="200">
        <f>'[2]13'!K71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'[2]13'!B72</f>
        <v>40</v>
      </c>
      <c r="C70" s="200">
        <f>'[2]13'!C72</f>
        <v>50</v>
      </c>
      <c r="D70" s="200">
        <f>'[2]13'!D72</f>
        <v>0</v>
      </c>
      <c r="E70" s="200">
        <f>'[2]13'!E72</f>
        <v>0</v>
      </c>
      <c r="F70" s="15">
        <f t="shared" si="16"/>
        <v>90</v>
      </c>
      <c r="G70" s="199">
        <f>'[2]13'!H72</f>
        <v>0</v>
      </c>
      <c r="H70" s="200">
        <f>'[2]13'!I72</f>
        <v>0</v>
      </c>
      <c r="I70" s="200">
        <f>'[2]13'!J72</f>
        <v>0</v>
      </c>
      <c r="J70" s="200">
        <f>'[2]13'!K72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'[2]13'!B73</f>
        <v>40</v>
      </c>
      <c r="C71" s="200">
        <f>'[2]13'!C73</f>
        <v>50</v>
      </c>
      <c r="D71" s="200">
        <f>'[2]13'!D73</f>
        <v>0</v>
      </c>
      <c r="E71" s="200">
        <f>'[2]13'!E73</f>
        <v>0</v>
      </c>
      <c r="F71" s="15">
        <f t="shared" si="16"/>
        <v>90</v>
      </c>
      <c r="G71" s="199">
        <f>'[2]13'!H73</f>
        <v>0</v>
      </c>
      <c r="H71" s="200">
        <f>'[2]13'!I73</f>
        <v>0</v>
      </c>
      <c r="I71" s="200">
        <f>'[2]13'!J73</f>
        <v>0</v>
      </c>
      <c r="J71" s="200">
        <f>'[2]13'!K73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'[2]13'!B74</f>
        <v>40</v>
      </c>
      <c r="C72" s="200">
        <f>'[2]13'!C74</f>
        <v>50</v>
      </c>
      <c r="D72" s="200">
        <f>'[2]13'!D74</f>
        <v>0</v>
      </c>
      <c r="E72" s="200">
        <f>'[2]13'!E74</f>
        <v>0</v>
      </c>
      <c r="F72" s="15">
        <f t="shared" si="16"/>
        <v>90</v>
      </c>
      <c r="G72" s="199">
        <f>'[2]13'!H74</f>
        <v>0</v>
      </c>
      <c r="H72" s="200">
        <f>'[2]13'!I74</f>
        <v>0</v>
      </c>
      <c r="I72" s="200">
        <f>'[2]13'!J74</f>
        <v>0</v>
      </c>
      <c r="J72" s="200">
        <f>'[2]13'!K74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'[2]13'!B75</f>
        <v>40</v>
      </c>
      <c r="C73" s="200">
        <f>'[2]13'!C75</f>
        <v>50</v>
      </c>
      <c r="D73" s="200">
        <f>'[2]13'!D75</f>
        <v>0</v>
      </c>
      <c r="E73" s="200">
        <f>'[2]13'!E75</f>
        <v>0</v>
      </c>
      <c r="F73" s="15">
        <f t="shared" si="16"/>
        <v>90</v>
      </c>
      <c r="G73" s="199">
        <f>'[2]13'!H75</f>
        <v>0</v>
      </c>
      <c r="H73" s="200">
        <f>'[2]13'!I75</f>
        <v>0</v>
      </c>
      <c r="I73" s="200">
        <f>'[2]13'!J75</f>
        <v>0</v>
      </c>
      <c r="J73" s="200">
        <f>'[2]13'!K75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'[2]13'!B76</f>
        <v>40</v>
      </c>
      <c r="C74" s="200">
        <f>'[2]13'!C76</f>
        <v>50</v>
      </c>
      <c r="D74" s="200">
        <f>'[2]13'!D76</f>
        <v>0</v>
      </c>
      <c r="E74" s="200">
        <f>'[2]13'!E76</f>
        <v>0</v>
      </c>
      <c r="F74" s="15">
        <f t="shared" si="16"/>
        <v>90</v>
      </c>
      <c r="G74" s="199">
        <f>'[2]13'!H76</f>
        <v>0</v>
      </c>
      <c r="H74" s="200">
        <f>'[2]13'!I76</f>
        <v>0</v>
      </c>
      <c r="I74" s="200">
        <f>'[2]13'!J76</f>
        <v>0</v>
      </c>
      <c r="J74" s="200">
        <f>'[2]13'!K76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'[2]13'!B77</f>
        <v>40</v>
      </c>
      <c r="C75" s="200">
        <f>'[2]13'!C77</f>
        <v>50</v>
      </c>
      <c r="D75" s="200">
        <f>'[2]13'!D77</f>
        <v>0</v>
      </c>
      <c r="E75" s="200">
        <f>'[2]13'!E77</f>
        <v>0</v>
      </c>
      <c r="F75" s="15">
        <f t="shared" si="16"/>
        <v>90</v>
      </c>
      <c r="G75" s="199">
        <f>'[2]13'!H77</f>
        <v>0</v>
      </c>
      <c r="H75" s="200">
        <f>'[2]13'!I77</f>
        <v>0</v>
      </c>
      <c r="I75" s="200">
        <f>'[2]13'!J77</f>
        <v>0</v>
      </c>
      <c r="J75" s="200">
        <f>'[2]13'!K77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'[2]13'!B78</f>
        <v>40</v>
      </c>
      <c r="C76" s="200">
        <f>'[2]13'!C78</f>
        <v>50</v>
      </c>
      <c r="D76" s="200">
        <f>'[2]13'!D78</f>
        <v>0</v>
      </c>
      <c r="E76" s="200">
        <f>'[2]13'!E78</f>
        <v>0</v>
      </c>
      <c r="F76" s="15">
        <f t="shared" si="16"/>
        <v>90</v>
      </c>
      <c r="G76" s="199">
        <f>'[2]13'!H78</f>
        <v>0</v>
      </c>
      <c r="H76" s="200">
        <f>'[2]13'!I78</f>
        <v>0</v>
      </c>
      <c r="I76" s="200">
        <f>'[2]13'!J78</f>
        <v>0</v>
      </c>
      <c r="J76" s="200">
        <f>'[2]13'!K78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'[2]13'!B79</f>
        <v>40</v>
      </c>
      <c r="C77" s="200">
        <f>'[2]13'!C79</f>
        <v>50</v>
      </c>
      <c r="D77" s="200">
        <f>'[2]13'!D79</f>
        <v>0</v>
      </c>
      <c r="E77" s="200">
        <f>'[2]13'!E79</f>
        <v>0</v>
      </c>
      <c r="F77" s="15">
        <f t="shared" si="16"/>
        <v>90</v>
      </c>
      <c r="G77" s="199">
        <f>'[2]13'!H79</f>
        <v>0</v>
      </c>
      <c r="H77" s="200">
        <f>'[2]13'!I79</f>
        <v>0</v>
      </c>
      <c r="I77" s="200">
        <f>'[2]13'!J79</f>
        <v>0</v>
      </c>
      <c r="J77" s="200">
        <f>'[2]13'!K79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'[2]13'!B80</f>
        <v>40</v>
      </c>
      <c r="C78" s="200">
        <f>'[2]13'!C80</f>
        <v>50</v>
      </c>
      <c r="D78" s="200">
        <f>'[2]13'!D80</f>
        <v>0</v>
      </c>
      <c r="E78" s="200">
        <f>'[2]13'!E80</f>
        <v>0</v>
      </c>
      <c r="F78" s="15">
        <f t="shared" si="16"/>
        <v>90</v>
      </c>
      <c r="G78" s="199">
        <f>'[2]13'!H80</f>
        <v>0</v>
      </c>
      <c r="H78" s="200">
        <f>'[2]13'!I80</f>
        <v>0</v>
      </c>
      <c r="I78" s="200">
        <f>'[2]13'!J80</f>
        <v>0</v>
      </c>
      <c r="J78" s="200">
        <f>'[2]13'!K80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'[2]13'!B81</f>
        <v>40</v>
      </c>
      <c r="C79" s="200">
        <f>'[2]13'!C81</f>
        <v>50</v>
      </c>
      <c r="D79" s="200">
        <f>'[2]13'!D81</f>
        <v>0</v>
      </c>
      <c r="E79" s="200">
        <f>'[2]13'!E81</f>
        <v>0</v>
      </c>
      <c r="F79" s="15">
        <f t="shared" si="16"/>
        <v>90</v>
      </c>
      <c r="G79" s="199">
        <f>'[2]13'!H81</f>
        <v>0</v>
      </c>
      <c r="H79" s="200">
        <f>'[2]13'!I81</f>
        <v>0</v>
      </c>
      <c r="I79" s="200">
        <f>'[2]13'!J81</f>
        <v>0</v>
      </c>
      <c r="J79" s="200">
        <f>'[2]13'!K81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'[2]13'!B82</f>
        <v>40</v>
      </c>
      <c r="C80" s="200">
        <f>'[2]13'!C82</f>
        <v>50</v>
      </c>
      <c r="D80" s="200">
        <f>'[2]13'!D82</f>
        <v>0</v>
      </c>
      <c r="E80" s="200">
        <f>'[2]13'!E82</f>
        <v>0</v>
      </c>
      <c r="F80" s="15">
        <f t="shared" si="16"/>
        <v>90</v>
      </c>
      <c r="G80" s="199">
        <f>'[2]13'!H82</f>
        <v>0</v>
      </c>
      <c r="H80" s="200">
        <f>'[2]13'!I82</f>
        <v>0</v>
      </c>
      <c r="I80" s="200">
        <f>'[2]13'!J82</f>
        <v>0</v>
      </c>
      <c r="J80" s="200">
        <f>'[2]13'!K82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'[2]13'!B83</f>
        <v>40</v>
      </c>
      <c r="C81" s="200">
        <f>'[2]13'!C83</f>
        <v>50</v>
      </c>
      <c r="D81" s="200">
        <f>'[2]13'!D83</f>
        <v>0</v>
      </c>
      <c r="E81" s="200">
        <f>'[2]13'!E83</f>
        <v>0</v>
      </c>
      <c r="F81" s="15">
        <f t="shared" si="16"/>
        <v>90</v>
      </c>
      <c r="G81" s="199">
        <f>'[2]13'!H83</f>
        <v>0</v>
      </c>
      <c r="H81" s="200">
        <f>'[2]13'!I83</f>
        <v>0</v>
      </c>
      <c r="I81" s="200">
        <f>'[2]13'!J83</f>
        <v>0</v>
      </c>
      <c r="J81" s="200">
        <f>'[2]13'!K83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'[2]13'!B84</f>
        <v>40</v>
      </c>
      <c r="C82" s="200">
        <f>'[2]13'!C84</f>
        <v>50</v>
      </c>
      <c r="D82" s="200">
        <f>'[2]13'!D84</f>
        <v>0</v>
      </c>
      <c r="E82" s="200">
        <f>'[2]13'!E84</f>
        <v>0</v>
      </c>
      <c r="F82" s="15">
        <f t="shared" si="16"/>
        <v>90</v>
      </c>
      <c r="G82" s="199">
        <f>'[2]13'!H84</f>
        <v>0</v>
      </c>
      <c r="H82" s="200">
        <f>'[2]13'!I84</f>
        <v>0</v>
      </c>
      <c r="I82" s="200">
        <f>'[2]13'!J84</f>
        <v>0</v>
      </c>
      <c r="J82" s="200">
        <f>'[2]13'!K84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'[2]13'!B85</f>
        <v>40</v>
      </c>
      <c r="C83" s="200">
        <f>'[2]13'!C85</f>
        <v>50</v>
      </c>
      <c r="D83" s="200">
        <f>'[2]13'!D85</f>
        <v>0</v>
      </c>
      <c r="E83" s="200">
        <f>'[2]13'!E85</f>
        <v>0</v>
      </c>
      <c r="F83" s="15">
        <f t="shared" si="16"/>
        <v>90</v>
      </c>
      <c r="G83" s="199">
        <f>'[2]13'!H85</f>
        <v>0</v>
      </c>
      <c r="H83" s="200">
        <f>'[2]13'!I85</f>
        <v>0</v>
      </c>
      <c r="I83" s="200">
        <f>'[2]13'!J85</f>
        <v>0</v>
      </c>
      <c r="J83" s="200">
        <f>'[2]13'!K85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'[2]13'!B86</f>
        <v>40</v>
      </c>
      <c r="C84" s="200">
        <f>'[2]13'!C86</f>
        <v>50</v>
      </c>
      <c r="D84" s="200">
        <f>'[2]13'!D86</f>
        <v>0</v>
      </c>
      <c r="E84" s="200">
        <f>'[2]13'!E86</f>
        <v>0</v>
      </c>
      <c r="F84" s="15">
        <f t="shared" si="16"/>
        <v>90</v>
      </c>
      <c r="G84" s="199">
        <f>'[2]13'!H86</f>
        <v>0</v>
      </c>
      <c r="H84" s="200">
        <f>'[2]13'!I86</f>
        <v>0</v>
      </c>
      <c r="I84" s="200">
        <f>'[2]13'!J86</f>
        <v>0</v>
      </c>
      <c r="J84" s="200">
        <f>'[2]13'!K86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'[2]13'!B87</f>
        <v>40</v>
      </c>
      <c r="C85" s="200">
        <f>'[2]13'!C87</f>
        <v>50</v>
      </c>
      <c r="D85" s="200">
        <f>'[2]13'!D87</f>
        <v>0</v>
      </c>
      <c r="E85" s="200">
        <f>'[2]13'!E87</f>
        <v>0</v>
      </c>
      <c r="F85" s="15">
        <f t="shared" si="16"/>
        <v>90</v>
      </c>
      <c r="G85" s="199">
        <f>'[2]13'!H87</f>
        <v>0</v>
      </c>
      <c r="H85" s="200">
        <f>'[2]13'!I87</f>
        <v>0</v>
      </c>
      <c r="I85" s="200">
        <f>'[2]13'!J87</f>
        <v>0</v>
      </c>
      <c r="J85" s="200">
        <f>'[2]13'!K87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'[2]13'!B88</f>
        <v>40</v>
      </c>
      <c r="C86" s="200">
        <f>'[2]13'!C88</f>
        <v>50</v>
      </c>
      <c r="D86" s="200">
        <f>'[2]13'!D88</f>
        <v>0</v>
      </c>
      <c r="E86" s="200">
        <f>'[2]13'!E88</f>
        <v>0</v>
      </c>
      <c r="F86" s="15">
        <f t="shared" si="16"/>
        <v>90</v>
      </c>
      <c r="G86" s="199">
        <f>'[2]13'!H88</f>
        <v>0</v>
      </c>
      <c r="H86" s="200">
        <f>'[2]13'!I88</f>
        <v>0</v>
      </c>
      <c r="I86" s="200">
        <f>'[2]13'!J88</f>
        <v>0</v>
      </c>
      <c r="J86" s="200">
        <f>'[2]13'!K88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'[2]13'!B89</f>
        <v>40</v>
      </c>
      <c r="C87" s="200">
        <f>'[2]13'!C89</f>
        <v>50</v>
      </c>
      <c r="D87" s="200">
        <f>'[2]13'!D89</f>
        <v>0</v>
      </c>
      <c r="E87" s="200">
        <f>'[2]13'!E89</f>
        <v>0</v>
      </c>
      <c r="F87" s="15">
        <f t="shared" si="16"/>
        <v>90</v>
      </c>
      <c r="G87" s="199">
        <f>'[2]13'!H89</f>
        <v>0</v>
      </c>
      <c r="H87" s="200">
        <f>'[2]13'!I89</f>
        <v>0</v>
      </c>
      <c r="I87" s="200">
        <f>'[2]13'!J89</f>
        <v>0</v>
      </c>
      <c r="J87" s="200">
        <f>'[2]13'!K89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'[2]13'!B90</f>
        <v>40</v>
      </c>
      <c r="C88" s="200">
        <f>'[2]13'!C90</f>
        <v>50</v>
      </c>
      <c r="D88" s="200">
        <f>'[2]13'!D90</f>
        <v>0</v>
      </c>
      <c r="E88" s="200">
        <f>'[2]13'!E90</f>
        <v>0</v>
      </c>
      <c r="F88" s="15">
        <f t="shared" si="16"/>
        <v>90</v>
      </c>
      <c r="G88" s="199">
        <f>'[2]13'!H90</f>
        <v>0</v>
      </c>
      <c r="H88" s="200">
        <f>'[2]13'!I90</f>
        <v>0</v>
      </c>
      <c r="I88" s="200">
        <f>'[2]13'!J90</f>
        <v>0</v>
      </c>
      <c r="J88" s="200">
        <f>'[2]13'!K90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'[2]13'!B91</f>
        <v>40</v>
      </c>
      <c r="C89" s="200">
        <f>'[2]13'!C91</f>
        <v>50</v>
      </c>
      <c r="D89" s="200">
        <f>'[2]13'!D91</f>
        <v>0</v>
      </c>
      <c r="E89" s="200">
        <f>'[2]13'!E91</f>
        <v>0</v>
      </c>
      <c r="F89" s="15">
        <f t="shared" si="16"/>
        <v>90</v>
      </c>
      <c r="G89" s="199">
        <f>'[2]13'!H91</f>
        <v>0</v>
      </c>
      <c r="H89" s="200">
        <f>'[2]13'!I91</f>
        <v>0</v>
      </c>
      <c r="I89" s="200">
        <f>'[2]13'!J91</f>
        <v>0</v>
      </c>
      <c r="J89" s="200">
        <f>'[2]13'!K91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'[2]13'!B92</f>
        <v>40</v>
      </c>
      <c r="C90" s="200">
        <f>'[2]13'!C92</f>
        <v>50</v>
      </c>
      <c r="D90" s="200">
        <f>'[2]13'!D92</f>
        <v>0</v>
      </c>
      <c r="E90" s="200">
        <f>'[2]13'!E92</f>
        <v>0</v>
      </c>
      <c r="F90" s="15">
        <f t="shared" si="16"/>
        <v>90</v>
      </c>
      <c r="G90" s="199">
        <f>'[2]13'!H92</f>
        <v>0</v>
      </c>
      <c r="H90" s="200">
        <f>'[2]13'!I92</f>
        <v>0</v>
      </c>
      <c r="I90" s="200">
        <f>'[2]13'!J92</f>
        <v>0</v>
      </c>
      <c r="J90" s="200">
        <f>'[2]13'!K92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'[2]13'!B93</f>
        <v>40</v>
      </c>
      <c r="C91" s="200">
        <f>'[2]13'!C93</f>
        <v>50</v>
      </c>
      <c r="D91" s="200">
        <f>'[2]13'!D93</f>
        <v>0</v>
      </c>
      <c r="E91" s="200">
        <f>'[2]13'!E93</f>
        <v>0</v>
      </c>
      <c r="F91" s="15">
        <f t="shared" si="16"/>
        <v>90</v>
      </c>
      <c r="G91" s="199">
        <f>'[2]13'!H93</f>
        <v>0</v>
      </c>
      <c r="H91" s="200">
        <f>'[2]13'!I93</f>
        <v>0</v>
      </c>
      <c r="I91" s="200">
        <f>'[2]13'!J93</f>
        <v>0</v>
      </c>
      <c r="J91" s="200">
        <f>'[2]13'!K93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'[2]13'!B94</f>
        <v>40</v>
      </c>
      <c r="C92" s="200">
        <f>'[2]13'!C94</f>
        <v>50</v>
      </c>
      <c r="D92" s="200">
        <f>'[2]13'!D94</f>
        <v>0</v>
      </c>
      <c r="E92" s="200">
        <f>'[2]13'!E94</f>
        <v>0</v>
      </c>
      <c r="F92" s="15">
        <f t="shared" si="16"/>
        <v>90</v>
      </c>
      <c r="G92" s="199">
        <f>'[2]13'!H94</f>
        <v>0</v>
      </c>
      <c r="H92" s="200">
        <f>'[2]13'!I94</f>
        <v>0</v>
      </c>
      <c r="I92" s="200">
        <f>'[2]13'!J94</f>
        <v>0</v>
      </c>
      <c r="J92" s="200">
        <f>'[2]13'!K94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'[2]13'!B95</f>
        <v>40</v>
      </c>
      <c r="C93" s="200">
        <f>'[2]13'!C95</f>
        <v>50</v>
      </c>
      <c r="D93" s="200">
        <f>'[2]13'!D95</f>
        <v>0</v>
      </c>
      <c r="E93" s="200">
        <f>'[2]13'!E95</f>
        <v>0</v>
      </c>
      <c r="F93" s="15">
        <f t="shared" si="16"/>
        <v>90</v>
      </c>
      <c r="G93" s="199">
        <f>'[2]13'!H95</f>
        <v>0</v>
      </c>
      <c r="H93" s="200">
        <f>'[2]13'!I95</f>
        <v>0</v>
      </c>
      <c r="I93" s="200">
        <f>'[2]13'!J95</f>
        <v>0</v>
      </c>
      <c r="J93" s="200">
        <f>'[2]13'!K95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'[2]13'!B96</f>
        <v>40</v>
      </c>
      <c r="C94" s="200">
        <f>'[2]13'!C96</f>
        <v>50</v>
      </c>
      <c r="D94" s="200">
        <f>'[2]13'!D96</f>
        <v>0</v>
      </c>
      <c r="E94" s="200">
        <f>'[2]13'!E96</f>
        <v>0</v>
      </c>
      <c r="F94" s="15">
        <f t="shared" si="16"/>
        <v>90</v>
      </c>
      <c r="G94" s="199">
        <f>'[2]13'!H96</f>
        <v>0</v>
      </c>
      <c r="H94" s="200">
        <f>'[2]13'!I96</f>
        <v>0</v>
      </c>
      <c r="I94" s="200">
        <f>'[2]13'!J96</f>
        <v>0</v>
      </c>
      <c r="J94" s="200">
        <f>'[2]13'!K96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'[2]13'!B97</f>
        <v>40</v>
      </c>
      <c r="C95" s="200">
        <f>'[2]13'!C97</f>
        <v>50</v>
      </c>
      <c r="D95" s="200">
        <f>'[2]13'!D97</f>
        <v>0</v>
      </c>
      <c r="E95" s="200">
        <f>'[2]13'!E97</f>
        <v>0</v>
      </c>
      <c r="F95" s="15">
        <f t="shared" si="16"/>
        <v>90</v>
      </c>
      <c r="G95" s="199">
        <f>'[2]13'!H97</f>
        <v>0</v>
      </c>
      <c r="H95" s="200">
        <f>'[2]13'!I97</f>
        <v>0</v>
      </c>
      <c r="I95" s="200">
        <f>'[2]13'!J97</f>
        <v>0</v>
      </c>
      <c r="J95" s="200">
        <f>'[2]13'!K97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'[2]13'!B98</f>
        <v>40</v>
      </c>
      <c r="C96" s="200">
        <f>'[2]13'!C98</f>
        <v>50</v>
      </c>
      <c r="D96" s="200">
        <f>'[2]13'!D98</f>
        <v>0</v>
      </c>
      <c r="E96" s="200">
        <f>'[2]13'!E98</f>
        <v>0</v>
      </c>
      <c r="F96" s="15">
        <f t="shared" si="16"/>
        <v>90</v>
      </c>
      <c r="G96" s="199">
        <f>'[2]13'!H98</f>
        <v>0</v>
      </c>
      <c r="H96" s="200">
        <f>'[2]13'!I98</f>
        <v>0</v>
      </c>
      <c r="I96" s="200">
        <f>'[2]13'!J98</f>
        <v>0</v>
      </c>
      <c r="J96" s="200">
        <f>'[2]13'!K98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'[2]13'!B99</f>
        <v>40</v>
      </c>
      <c r="C97" s="200">
        <f>'[2]13'!C99</f>
        <v>50</v>
      </c>
      <c r="D97" s="200">
        <f>'[2]13'!D99</f>
        <v>0</v>
      </c>
      <c r="E97" s="200">
        <f>'[2]13'!E99</f>
        <v>0</v>
      </c>
      <c r="F97" s="15">
        <f t="shared" si="16"/>
        <v>90</v>
      </c>
      <c r="G97" s="199">
        <f>'[2]13'!H99</f>
        <v>0</v>
      </c>
      <c r="H97" s="200">
        <f>'[2]13'!I99</f>
        <v>0</v>
      </c>
      <c r="I97" s="200">
        <f>'[2]13'!J99</f>
        <v>0</v>
      </c>
      <c r="J97" s="200">
        <f>'[2]13'!K99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'[2]13'!B100</f>
        <v>40</v>
      </c>
      <c r="C98" s="200">
        <f>'[2]13'!C100</f>
        <v>50</v>
      </c>
      <c r="D98" s="200">
        <f>'[2]13'!D100</f>
        <v>0</v>
      </c>
      <c r="E98" s="200">
        <f>'[2]13'!E100</f>
        <v>0</v>
      </c>
      <c r="F98" s="15">
        <f t="shared" si="16"/>
        <v>90</v>
      </c>
      <c r="G98" s="199">
        <f>'[2]13'!H100</f>
        <v>0</v>
      </c>
      <c r="H98" s="200">
        <f>'[2]13'!I100</f>
        <v>0</v>
      </c>
      <c r="I98" s="200">
        <f>'[2]13'!J100</f>
        <v>0</v>
      </c>
      <c r="J98" s="200">
        <f>'[2]13'!K100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0.4</v>
      </c>
      <c r="C99" s="128">
        <f t="shared" si="17"/>
        <v>1.34</v>
      </c>
      <c r="D99" s="128">
        <f t="shared" si="17"/>
        <v>0</v>
      </c>
      <c r="E99" s="128">
        <f t="shared" si="17"/>
        <v>0</v>
      </c>
      <c r="F99" s="128">
        <f t="shared" si="17"/>
        <v>1.74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45364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680</v>
      </c>
      <c r="G3" s="16">
        <f>'[3]13'!G5</f>
        <v>0</v>
      </c>
      <c r="H3" s="17">
        <f>SUM(B3:G3)</f>
        <v>1000</v>
      </c>
      <c r="I3" s="15">
        <f>'[3]13'!J5</f>
        <v>270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26.44</v>
      </c>
      <c r="AE3" s="8">
        <f>BD3</f>
        <v>26.44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26.44</v>
      </c>
      <c r="AL3" s="8">
        <f t="shared" ref="AL3:AQ18" si="3">Q3-X3-AE3</f>
        <v>217.12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217.12</v>
      </c>
      <c r="AT3" s="8">
        <v>25.45</v>
      </c>
      <c r="AU3" s="8">
        <v>25.45</v>
      </c>
      <c r="AW3" s="203">
        <v>26.44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26.44</v>
      </c>
      <c r="BD3" s="203">
        <v>26.44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26.44</v>
      </c>
      <c r="BL3" s="8">
        <f>AT3</f>
        <v>25.45</v>
      </c>
      <c r="BM3" s="8">
        <f>AU3</f>
        <v>25.45</v>
      </c>
      <c r="BN3" s="8">
        <f>BC3</f>
        <v>26.44</v>
      </c>
      <c r="BO3" s="8">
        <f>BJ3</f>
        <v>26.44</v>
      </c>
      <c r="BP3" s="139">
        <f>BL3-BN3</f>
        <v>-0.99000000000000199</v>
      </c>
      <c r="BQ3" s="139">
        <f>BM3-BO3</f>
        <v>-0.99000000000000199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680</v>
      </c>
      <c r="G4" s="16">
        <f>'[3]13'!G6</f>
        <v>0</v>
      </c>
      <c r="H4" s="17">
        <f>SUM(B4:G4)</f>
        <v>1000</v>
      </c>
      <c r="I4" s="15">
        <f>'[3]13'!J6</f>
        <v>270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26.44</v>
      </c>
      <c r="AE4" s="8">
        <f t="shared" ref="AE4:AE67" si="11">BD4</f>
        <v>26.44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26.44</v>
      </c>
      <c r="AL4" s="8">
        <f t="shared" si="3"/>
        <v>217.12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217.12</v>
      </c>
      <c r="AT4" s="8">
        <v>25.45</v>
      </c>
      <c r="AU4" s="8">
        <v>25.45</v>
      </c>
      <c r="AW4" s="203">
        <v>26.44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26.44</v>
      </c>
      <c r="BD4" s="203">
        <v>26.44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26.44</v>
      </c>
      <c r="BL4" s="8">
        <f t="shared" ref="BL4:BL67" si="21">AT4</f>
        <v>25.45</v>
      </c>
      <c r="BM4" s="8">
        <f t="shared" ref="BM4:BM67" si="22">AU4</f>
        <v>25.45</v>
      </c>
      <c r="BN4" s="8">
        <f t="shared" ref="BN4:BN67" si="23">BC4</f>
        <v>26.44</v>
      </c>
      <c r="BO4" s="8">
        <f t="shared" ref="BO4:BO67" si="24">BJ4</f>
        <v>26.44</v>
      </c>
      <c r="BP4" s="139">
        <f t="shared" ref="BP4:BP67" si="25">BL4-BN4</f>
        <v>-0.99000000000000199</v>
      </c>
      <c r="BQ4" s="139">
        <f t="shared" ref="BQ4:BQ67" si="26">BM4-BO4</f>
        <v>-0.99000000000000199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680</v>
      </c>
      <c r="G5" s="16">
        <f>'[3]13'!G7</f>
        <v>0</v>
      </c>
      <c r="H5" s="17">
        <f t="shared" ref="H5:H68" si="27">SUM(B5:G5)</f>
        <v>1000</v>
      </c>
      <c r="I5" s="15">
        <f>'[3]13'!J7</f>
        <v>270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26.44</v>
      </c>
      <c r="AE5" s="8">
        <f t="shared" si="11"/>
        <v>26.44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26.44</v>
      </c>
      <c r="AL5" s="8">
        <f t="shared" si="3"/>
        <v>217.12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217.12</v>
      </c>
      <c r="AT5" s="8">
        <v>25.45</v>
      </c>
      <c r="AU5" s="8">
        <v>25.45</v>
      </c>
      <c r="AW5" s="203">
        <v>26.44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26.44</v>
      </c>
      <c r="BD5" s="203">
        <v>26.44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26.44</v>
      </c>
      <c r="BL5" s="8">
        <f t="shared" si="21"/>
        <v>25.45</v>
      </c>
      <c r="BM5" s="8">
        <f t="shared" si="22"/>
        <v>25.45</v>
      </c>
      <c r="BN5" s="8">
        <f t="shared" si="23"/>
        <v>26.44</v>
      </c>
      <c r="BO5" s="8">
        <f t="shared" si="24"/>
        <v>26.44</v>
      </c>
      <c r="BP5" s="139">
        <f t="shared" si="25"/>
        <v>-0.99000000000000199</v>
      </c>
      <c r="BQ5" s="139">
        <f t="shared" si="26"/>
        <v>-0.99000000000000199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680</v>
      </c>
      <c r="G6" s="16">
        <f>'[3]13'!G8</f>
        <v>0</v>
      </c>
      <c r="H6" s="17">
        <f t="shared" si="27"/>
        <v>1000</v>
      </c>
      <c r="I6" s="15">
        <f>'[3]13'!J8</f>
        <v>270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26.44</v>
      </c>
      <c r="AE6" s="8">
        <f t="shared" si="11"/>
        <v>26.44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26.44</v>
      </c>
      <c r="AL6" s="8">
        <f t="shared" si="3"/>
        <v>217.12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217.12</v>
      </c>
      <c r="AT6" s="8">
        <v>25.45</v>
      </c>
      <c r="AU6" s="8">
        <v>25.45</v>
      </c>
      <c r="AW6" s="203">
        <v>26.44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26.44</v>
      </c>
      <c r="BD6" s="203">
        <v>26.44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26.44</v>
      </c>
      <c r="BL6" s="8">
        <f t="shared" si="21"/>
        <v>25.45</v>
      </c>
      <c r="BM6" s="8">
        <f t="shared" si="22"/>
        <v>25.45</v>
      </c>
      <c r="BN6" s="8">
        <f t="shared" si="23"/>
        <v>26.44</v>
      </c>
      <c r="BO6" s="8">
        <f t="shared" si="24"/>
        <v>26.44</v>
      </c>
      <c r="BP6" s="139">
        <f t="shared" si="25"/>
        <v>-0.99000000000000199</v>
      </c>
      <c r="BQ6" s="139">
        <f t="shared" si="26"/>
        <v>-0.99000000000000199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680</v>
      </c>
      <c r="G7" s="16">
        <f>'[3]13'!G9</f>
        <v>0</v>
      </c>
      <c r="H7" s="17">
        <f t="shared" si="27"/>
        <v>1000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26.44</v>
      </c>
      <c r="AE7" s="8">
        <f t="shared" si="11"/>
        <v>26.44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26.44</v>
      </c>
      <c r="AL7" s="8">
        <f t="shared" si="3"/>
        <v>217.12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217.12</v>
      </c>
      <c r="AT7" s="8">
        <v>25.45</v>
      </c>
      <c r="AU7" s="8">
        <v>25.45</v>
      </c>
      <c r="AW7" s="203">
        <v>26.44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26.44</v>
      </c>
      <c r="BD7" s="203">
        <v>26.44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26.44</v>
      </c>
      <c r="BL7" s="8">
        <f t="shared" si="21"/>
        <v>25.45</v>
      </c>
      <c r="BM7" s="8">
        <f t="shared" si="22"/>
        <v>25.45</v>
      </c>
      <c r="BN7" s="8">
        <f t="shared" si="23"/>
        <v>26.44</v>
      </c>
      <c r="BO7" s="8">
        <f t="shared" si="24"/>
        <v>26.44</v>
      </c>
      <c r="BP7" s="139">
        <f t="shared" si="25"/>
        <v>-0.99000000000000199</v>
      </c>
      <c r="BQ7" s="139">
        <f t="shared" si="26"/>
        <v>-0.99000000000000199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680</v>
      </c>
      <c r="G8" s="16">
        <f>'[3]13'!G10</f>
        <v>0</v>
      </c>
      <c r="H8" s="17">
        <f t="shared" si="27"/>
        <v>1000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26.44</v>
      </c>
      <c r="AE8" s="8">
        <f t="shared" si="11"/>
        <v>26.44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26.44</v>
      </c>
      <c r="AL8" s="8">
        <f t="shared" si="3"/>
        <v>217.12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217.12</v>
      </c>
      <c r="AT8" s="8">
        <v>25.45</v>
      </c>
      <c r="AU8" s="8">
        <v>25.45</v>
      </c>
      <c r="AW8" s="203">
        <v>26.44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26.44</v>
      </c>
      <c r="BD8" s="203">
        <v>26.44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26.44</v>
      </c>
      <c r="BL8" s="8">
        <f t="shared" si="21"/>
        <v>25.45</v>
      </c>
      <c r="BM8" s="8">
        <f t="shared" si="22"/>
        <v>25.45</v>
      </c>
      <c r="BN8" s="8">
        <f t="shared" si="23"/>
        <v>26.44</v>
      </c>
      <c r="BO8" s="8">
        <f t="shared" si="24"/>
        <v>26.44</v>
      </c>
      <c r="BP8" s="139">
        <f t="shared" si="25"/>
        <v>-0.99000000000000199</v>
      </c>
      <c r="BQ8" s="139">
        <f t="shared" si="26"/>
        <v>-0.99000000000000199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680</v>
      </c>
      <c r="G9" s="16">
        <f>'[3]13'!G11</f>
        <v>0</v>
      </c>
      <c r="H9" s="17">
        <f t="shared" si="27"/>
        <v>1000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25.45</v>
      </c>
      <c r="AU9" s="8">
        <v>25.45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25.45</v>
      </c>
      <c r="BM9" s="8">
        <f t="shared" si="22"/>
        <v>25.45</v>
      </c>
      <c r="BN9" s="8">
        <f t="shared" si="23"/>
        <v>26.44</v>
      </c>
      <c r="BO9" s="8">
        <f t="shared" si="24"/>
        <v>26.44</v>
      </c>
      <c r="BP9" s="139">
        <f t="shared" si="25"/>
        <v>-0.99000000000000199</v>
      </c>
      <c r="BQ9" s="139">
        <f t="shared" si="26"/>
        <v>-0.99000000000000199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680</v>
      </c>
      <c r="G10" s="16">
        <f>'[3]13'!G12</f>
        <v>0</v>
      </c>
      <c r="H10" s="17">
        <f t="shared" si="27"/>
        <v>1000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25.45</v>
      </c>
      <c r="AU10" s="8">
        <v>25.45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25.45</v>
      </c>
      <c r="BM10" s="8">
        <f t="shared" si="22"/>
        <v>25.45</v>
      </c>
      <c r="BN10" s="8">
        <f t="shared" si="23"/>
        <v>26.44</v>
      </c>
      <c r="BO10" s="8">
        <f t="shared" si="24"/>
        <v>26.44</v>
      </c>
      <c r="BP10" s="139">
        <f t="shared" si="25"/>
        <v>-0.99000000000000199</v>
      </c>
      <c r="BQ10" s="139">
        <f t="shared" si="26"/>
        <v>-0.99000000000000199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680</v>
      </c>
      <c r="G11" s="16">
        <f>'[3]13'!G13</f>
        <v>0</v>
      </c>
      <c r="H11" s="17">
        <f t="shared" si="27"/>
        <v>1000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25.45</v>
      </c>
      <c r="AU11" s="8">
        <v>25.45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25.45</v>
      </c>
      <c r="BM11" s="8">
        <f t="shared" si="22"/>
        <v>25.45</v>
      </c>
      <c r="BN11" s="8">
        <f t="shared" si="23"/>
        <v>26.44</v>
      </c>
      <c r="BO11" s="8">
        <f t="shared" si="24"/>
        <v>26.44</v>
      </c>
      <c r="BP11" s="139">
        <f t="shared" si="25"/>
        <v>-0.99000000000000199</v>
      </c>
      <c r="BQ11" s="139">
        <f t="shared" si="26"/>
        <v>-0.99000000000000199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680</v>
      </c>
      <c r="G12" s="16">
        <f>'[3]13'!G14</f>
        <v>0</v>
      </c>
      <c r="H12" s="17">
        <f t="shared" si="27"/>
        <v>1000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25.45</v>
      </c>
      <c r="AU12" s="8">
        <v>25.45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25.45</v>
      </c>
      <c r="BM12" s="8">
        <f t="shared" si="22"/>
        <v>25.45</v>
      </c>
      <c r="BN12" s="8">
        <f t="shared" si="23"/>
        <v>26.44</v>
      </c>
      <c r="BO12" s="8">
        <f t="shared" si="24"/>
        <v>26.44</v>
      </c>
      <c r="BP12" s="139">
        <f t="shared" si="25"/>
        <v>-0.99000000000000199</v>
      </c>
      <c r="BQ12" s="139">
        <f t="shared" si="26"/>
        <v>-0.99000000000000199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680</v>
      </c>
      <c r="G13" s="16">
        <f>'[3]13'!G15</f>
        <v>0</v>
      </c>
      <c r="H13" s="17">
        <f t="shared" si="27"/>
        <v>1000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25.45</v>
      </c>
      <c r="AU13" s="8">
        <v>25.45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25.45</v>
      </c>
      <c r="BM13" s="8">
        <f t="shared" si="22"/>
        <v>25.45</v>
      </c>
      <c r="BN13" s="8">
        <f t="shared" si="23"/>
        <v>26.44</v>
      </c>
      <c r="BO13" s="8">
        <f t="shared" si="24"/>
        <v>26.44</v>
      </c>
      <c r="BP13" s="139">
        <f t="shared" si="25"/>
        <v>-0.99000000000000199</v>
      </c>
      <c r="BQ13" s="139">
        <f t="shared" si="26"/>
        <v>-0.99000000000000199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680</v>
      </c>
      <c r="G14" s="16">
        <f>'[3]13'!G16</f>
        <v>0</v>
      </c>
      <c r="H14" s="17">
        <f t="shared" si="27"/>
        <v>1000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25.45</v>
      </c>
      <c r="AU14" s="8">
        <v>25.45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25.45</v>
      </c>
      <c r="BM14" s="8">
        <f t="shared" si="22"/>
        <v>25.45</v>
      </c>
      <c r="BN14" s="8">
        <f t="shared" si="23"/>
        <v>26.44</v>
      </c>
      <c r="BO14" s="8">
        <f t="shared" si="24"/>
        <v>26.44</v>
      </c>
      <c r="BP14" s="139">
        <f t="shared" si="25"/>
        <v>-0.99000000000000199</v>
      </c>
      <c r="BQ14" s="139">
        <f t="shared" si="26"/>
        <v>-0.99000000000000199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680</v>
      </c>
      <c r="G15" s="16">
        <f>'[3]13'!G17</f>
        <v>0</v>
      </c>
      <c r="H15" s="17">
        <f t="shared" si="27"/>
        <v>1000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25.45</v>
      </c>
      <c r="AU15" s="8">
        <v>25.45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25.45</v>
      </c>
      <c r="BM15" s="8">
        <f t="shared" si="22"/>
        <v>25.45</v>
      </c>
      <c r="BN15" s="8">
        <f t="shared" si="23"/>
        <v>26.44</v>
      </c>
      <c r="BO15" s="8">
        <f t="shared" si="24"/>
        <v>26.44</v>
      </c>
      <c r="BP15" s="139">
        <f t="shared" si="25"/>
        <v>-0.99000000000000199</v>
      </c>
      <c r="BQ15" s="139">
        <f t="shared" si="26"/>
        <v>-0.99000000000000199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680</v>
      </c>
      <c r="G16" s="16">
        <f>'[3]13'!G18</f>
        <v>0</v>
      </c>
      <c r="H16" s="17">
        <f t="shared" si="27"/>
        <v>1000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25.45</v>
      </c>
      <c r="AU16" s="8">
        <v>25.45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25.45</v>
      </c>
      <c r="BM16" s="8">
        <f t="shared" si="22"/>
        <v>25.45</v>
      </c>
      <c r="BN16" s="8">
        <f t="shared" si="23"/>
        <v>26.44</v>
      </c>
      <c r="BO16" s="8">
        <f t="shared" si="24"/>
        <v>26.44</v>
      </c>
      <c r="BP16" s="139">
        <f t="shared" si="25"/>
        <v>-0.99000000000000199</v>
      </c>
      <c r="BQ16" s="139">
        <f t="shared" si="26"/>
        <v>-0.99000000000000199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680</v>
      </c>
      <c r="G17" s="16">
        <f>'[3]13'!G19</f>
        <v>0</v>
      </c>
      <c r="H17" s="17">
        <f t="shared" si="27"/>
        <v>1000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25.45</v>
      </c>
      <c r="AU17" s="8">
        <v>25.45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25.45</v>
      </c>
      <c r="BM17" s="8">
        <f t="shared" si="22"/>
        <v>25.45</v>
      </c>
      <c r="BN17" s="8">
        <f t="shared" si="23"/>
        <v>26.44</v>
      </c>
      <c r="BO17" s="8">
        <f t="shared" si="24"/>
        <v>26.44</v>
      </c>
      <c r="BP17" s="139">
        <f t="shared" si="25"/>
        <v>-0.99000000000000199</v>
      </c>
      <c r="BQ17" s="139">
        <f t="shared" si="26"/>
        <v>-0.99000000000000199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680</v>
      </c>
      <c r="G18" s="16">
        <f>'[3]13'!G20</f>
        <v>0</v>
      </c>
      <c r="H18" s="17">
        <f t="shared" si="27"/>
        <v>1000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25.45</v>
      </c>
      <c r="AU18" s="8">
        <v>25.45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25.45</v>
      </c>
      <c r="BM18" s="8">
        <f t="shared" si="22"/>
        <v>25.45</v>
      </c>
      <c r="BN18" s="8">
        <f t="shared" si="23"/>
        <v>26.44</v>
      </c>
      <c r="BO18" s="8">
        <f t="shared" si="24"/>
        <v>26.44</v>
      </c>
      <c r="BP18" s="139">
        <f t="shared" si="25"/>
        <v>-0.99000000000000199</v>
      </c>
      <c r="BQ18" s="139">
        <f t="shared" si="26"/>
        <v>-0.99000000000000199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680</v>
      </c>
      <c r="G19" s="16">
        <f>'[3]13'!G21</f>
        <v>0</v>
      </c>
      <c r="H19" s="17">
        <f t="shared" si="27"/>
        <v>1000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25.45</v>
      </c>
      <c r="AU19" s="8">
        <v>25.45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25.45</v>
      </c>
      <c r="BM19" s="8">
        <f t="shared" si="22"/>
        <v>25.45</v>
      </c>
      <c r="BN19" s="8">
        <f t="shared" si="23"/>
        <v>26.44</v>
      </c>
      <c r="BO19" s="8">
        <f t="shared" si="24"/>
        <v>26.44</v>
      </c>
      <c r="BP19" s="139">
        <f t="shared" si="25"/>
        <v>-0.99000000000000199</v>
      </c>
      <c r="BQ19" s="139">
        <f t="shared" si="26"/>
        <v>-0.99000000000000199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680</v>
      </c>
      <c r="G20" s="16">
        <f>'[3]13'!G22</f>
        <v>0</v>
      </c>
      <c r="H20" s="17">
        <f t="shared" si="27"/>
        <v>1000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25.45</v>
      </c>
      <c r="AU20" s="8">
        <v>25.45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25.45</v>
      </c>
      <c r="BM20" s="8">
        <f t="shared" si="22"/>
        <v>25.45</v>
      </c>
      <c r="BN20" s="8">
        <f t="shared" si="23"/>
        <v>26.44</v>
      </c>
      <c r="BO20" s="8">
        <f t="shared" si="24"/>
        <v>26.44</v>
      </c>
      <c r="BP20" s="139">
        <f t="shared" si="25"/>
        <v>-0.99000000000000199</v>
      </c>
      <c r="BQ20" s="139">
        <f t="shared" si="26"/>
        <v>-0.99000000000000199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680</v>
      </c>
      <c r="G21" s="16">
        <f>'[3]13'!G23</f>
        <v>0</v>
      </c>
      <c r="H21" s="17">
        <f t="shared" si="27"/>
        <v>1000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25.45</v>
      </c>
      <c r="AU21" s="8">
        <v>25.45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25.45</v>
      </c>
      <c r="BM21" s="8">
        <f t="shared" si="22"/>
        <v>25.45</v>
      </c>
      <c r="BN21" s="8">
        <f t="shared" si="23"/>
        <v>26.44</v>
      </c>
      <c r="BO21" s="8">
        <f t="shared" si="24"/>
        <v>26.44</v>
      </c>
      <c r="BP21" s="139">
        <f t="shared" si="25"/>
        <v>-0.99000000000000199</v>
      </c>
      <c r="BQ21" s="139">
        <f t="shared" si="26"/>
        <v>-0.99000000000000199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680</v>
      </c>
      <c r="G22" s="16">
        <f>'[3]13'!G24</f>
        <v>0</v>
      </c>
      <c r="H22" s="17">
        <f t="shared" si="27"/>
        <v>1000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25.45</v>
      </c>
      <c r="AU22" s="8">
        <v>25.45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25.45</v>
      </c>
      <c r="BM22" s="8">
        <f t="shared" si="22"/>
        <v>25.45</v>
      </c>
      <c r="BN22" s="8">
        <f t="shared" si="23"/>
        <v>26.44</v>
      </c>
      <c r="BO22" s="8">
        <f t="shared" si="24"/>
        <v>26.44</v>
      </c>
      <c r="BP22" s="139">
        <f t="shared" si="25"/>
        <v>-0.99000000000000199</v>
      </c>
      <c r="BQ22" s="139">
        <f t="shared" si="26"/>
        <v>-0.99000000000000199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680</v>
      </c>
      <c r="G23" s="16">
        <f>'[3]13'!G25</f>
        <v>0</v>
      </c>
      <c r="H23" s="17">
        <f t="shared" si="27"/>
        <v>1000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25.45</v>
      </c>
      <c r="AU23" s="8">
        <v>25.45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25.45</v>
      </c>
      <c r="BM23" s="8">
        <f t="shared" si="22"/>
        <v>25.45</v>
      </c>
      <c r="BN23" s="8">
        <f t="shared" si="23"/>
        <v>26.44</v>
      </c>
      <c r="BO23" s="8">
        <f t="shared" si="24"/>
        <v>26.44</v>
      </c>
      <c r="BP23" s="139">
        <f t="shared" si="25"/>
        <v>-0.99000000000000199</v>
      </c>
      <c r="BQ23" s="139">
        <f t="shared" si="26"/>
        <v>-0.99000000000000199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680</v>
      </c>
      <c r="G24" s="16">
        <f>'[3]13'!G26</f>
        <v>0</v>
      </c>
      <c r="H24" s="17">
        <f t="shared" si="27"/>
        <v>1000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23.33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23.33</v>
      </c>
      <c r="AE24" s="8">
        <f t="shared" si="11"/>
        <v>23.33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23.33</v>
      </c>
      <c r="AL24" s="8">
        <f t="shared" si="31"/>
        <v>223.34000000000003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223.34000000000003</v>
      </c>
      <c r="AT24" s="8">
        <v>22.46</v>
      </c>
      <c r="AU24" s="8">
        <v>22.46</v>
      </c>
      <c r="AW24" s="203">
        <v>23.33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23.33</v>
      </c>
      <c r="BD24" s="203">
        <v>23.33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23.33</v>
      </c>
      <c r="BL24" s="8">
        <f t="shared" si="21"/>
        <v>22.46</v>
      </c>
      <c r="BM24" s="8">
        <f t="shared" si="22"/>
        <v>22.46</v>
      </c>
      <c r="BN24" s="8">
        <f t="shared" si="23"/>
        <v>23.33</v>
      </c>
      <c r="BO24" s="8">
        <f t="shared" si="24"/>
        <v>23.33</v>
      </c>
      <c r="BP24" s="139">
        <f t="shared" si="25"/>
        <v>-0.86999999999999744</v>
      </c>
      <c r="BQ24" s="139">
        <f t="shared" si="26"/>
        <v>-0.86999999999999744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680</v>
      </c>
      <c r="G25" s="16">
        <f>'[3]13'!G27</f>
        <v>0</v>
      </c>
      <c r="H25" s="17">
        <f t="shared" si="27"/>
        <v>1000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23.33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23.33</v>
      </c>
      <c r="AE25" s="8">
        <f t="shared" si="11"/>
        <v>23.33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23.33</v>
      </c>
      <c r="AL25" s="8">
        <f t="shared" si="31"/>
        <v>223.34000000000003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223.34000000000003</v>
      </c>
      <c r="AT25" s="8">
        <v>22.46</v>
      </c>
      <c r="AU25" s="8">
        <v>22.46</v>
      </c>
      <c r="AW25" s="203">
        <v>23.33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23.33</v>
      </c>
      <c r="BD25" s="203">
        <v>23.33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23.33</v>
      </c>
      <c r="BL25" s="8">
        <f t="shared" si="21"/>
        <v>22.46</v>
      </c>
      <c r="BM25" s="8">
        <f t="shared" si="22"/>
        <v>22.46</v>
      </c>
      <c r="BN25" s="8">
        <f t="shared" si="23"/>
        <v>23.33</v>
      </c>
      <c r="BO25" s="8">
        <f t="shared" si="24"/>
        <v>23.33</v>
      </c>
      <c r="BP25" s="139">
        <f t="shared" si="25"/>
        <v>-0.86999999999999744</v>
      </c>
      <c r="BQ25" s="139">
        <f t="shared" si="26"/>
        <v>-0.86999999999999744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680</v>
      </c>
      <c r="G26" s="16">
        <f>'[3]13'!G28</f>
        <v>0</v>
      </c>
      <c r="H26" s="17">
        <f t="shared" si="27"/>
        <v>1000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23.33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23.33</v>
      </c>
      <c r="AE26" s="8">
        <f t="shared" si="11"/>
        <v>23.33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23.33</v>
      </c>
      <c r="AL26" s="8">
        <f t="shared" si="31"/>
        <v>223.34000000000003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223.34000000000003</v>
      </c>
      <c r="AT26" s="8">
        <v>22.46</v>
      </c>
      <c r="AU26" s="8">
        <v>22.46</v>
      </c>
      <c r="AW26" s="203">
        <v>23.33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23.33</v>
      </c>
      <c r="BD26" s="203">
        <v>23.33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23.33</v>
      </c>
      <c r="BL26" s="8">
        <f t="shared" si="21"/>
        <v>22.46</v>
      </c>
      <c r="BM26" s="8">
        <f t="shared" si="22"/>
        <v>22.46</v>
      </c>
      <c r="BN26" s="8">
        <f t="shared" si="23"/>
        <v>23.33</v>
      </c>
      <c r="BO26" s="8">
        <f t="shared" si="24"/>
        <v>23.33</v>
      </c>
      <c r="BP26" s="139">
        <f t="shared" si="25"/>
        <v>-0.86999999999999744</v>
      </c>
      <c r="BQ26" s="139">
        <f t="shared" si="26"/>
        <v>-0.86999999999999744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680</v>
      </c>
      <c r="G27" s="16">
        <f>'[3]13'!G29</f>
        <v>0</v>
      </c>
      <c r="H27" s="17">
        <f t="shared" si="27"/>
        <v>1000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15.39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222.61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222.61</v>
      </c>
      <c r="AT27" s="8">
        <v>14.81</v>
      </c>
      <c r="AU27" s="8">
        <v>30.8</v>
      </c>
      <c r="AW27" s="203">
        <v>15.39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15.39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14.81</v>
      </c>
      <c r="BM27" s="8">
        <f t="shared" si="22"/>
        <v>30.8</v>
      </c>
      <c r="BN27" s="8">
        <f t="shared" si="23"/>
        <v>15.39</v>
      </c>
      <c r="BO27" s="8">
        <f t="shared" si="24"/>
        <v>32</v>
      </c>
      <c r="BP27" s="139">
        <f t="shared" si="25"/>
        <v>-0.58000000000000007</v>
      </c>
      <c r="BQ27" s="139">
        <f t="shared" si="26"/>
        <v>-1.1999999999999993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680</v>
      </c>
      <c r="G28" s="16">
        <f>'[3]13'!G30</f>
        <v>0</v>
      </c>
      <c r="H28" s="17">
        <f t="shared" si="27"/>
        <v>1000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15.39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222.61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222.61</v>
      </c>
      <c r="AT28" s="8">
        <v>14.81</v>
      </c>
      <c r="AU28" s="8">
        <v>30.8</v>
      </c>
      <c r="AW28" s="203">
        <v>15.39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15.39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14.81</v>
      </c>
      <c r="BM28" s="8">
        <f t="shared" si="22"/>
        <v>30.8</v>
      </c>
      <c r="BN28" s="8">
        <f t="shared" si="23"/>
        <v>15.39</v>
      </c>
      <c r="BO28" s="8">
        <f t="shared" si="24"/>
        <v>32</v>
      </c>
      <c r="BP28" s="139">
        <f t="shared" si="25"/>
        <v>-0.58000000000000007</v>
      </c>
      <c r="BQ28" s="139">
        <f t="shared" si="26"/>
        <v>-1.1999999999999993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680</v>
      </c>
      <c r="G29" s="16">
        <f>'[3]13'!G31</f>
        <v>0</v>
      </c>
      <c r="H29" s="17">
        <f t="shared" si="27"/>
        <v>1000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15.39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222.61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222.61</v>
      </c>
      <c r="AT29" s="8">
        <v>14.81</v>
      </c>
      <c r="AU29" s="8">
        <v>30.8</v>
      </c>
      <c r="AW29" s="203">
        <v>15.39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15.39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14.81</v>
      </c>
      <c r="BM29" s="8">
        <f t="shared" si="22"/>
        <v>30.8</v>
      </c>
      <c r="BN29" s="8">
        <f t="shared" si="23"/>
        <v>15.39</v>
      </c>
      <c r="BO29" s="8">
        <f t="shared" si="24"/>
        <v>32</v>
      </c>
      <c r="BP29" s="139">
        <f t="shared" si="25"/>
        <v>-0.58000000000000007</v>
      </c>
      <c r="BQ29" s="139">
        <f t="shared" si="26"/>
        <v>-1.1999999999999993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680</v>
      </c>
      <c r="G30" s="16">
        <f>'[3]13'!G32</f>
        <v>0</v>
      </c>
      <c r="H30" s="17">
        <f t="shared" si="27"/>
        <v>1000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222.61</v>
      </c>
      <c r="AT30" s="8">
        <v>14.81</v>
      </c>
      <c r="AU30" s="8">
        <v>30.8</v>
      </c>
      <c r="AW30" s="203">
        <v>15.39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15.39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14.81</v>
      </c>
      <c r="BM30" s="8">
        <f t="shared" si="22"/>
        <v>30.8</v>
      </c>
      <c r="BN30" s="8">
        <f t="shared" si="23"/>
        <v>15.39</v>
      </c>
      <c r="BO30" s="8">
        <f t="shared" si="24"/>
        <v>32</v>
      </c>
      <c r="BP30" s="139">
        <f t="shared" si="25"/>
        <v>-0.58000000000000007</v>
      </c>
      <c r="BQ30" s="139">
        <f t="shared" si="26"/>
        <v>-1.1999999999999993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680</v>
      </c>
      <c r="G31" s="16">
        <f>'[3]13'!G33</f>
        <v>0</v>
      </c>
      <c r="H31" s="17">
        <f t="shared" si="27"/>
        <v>1000</v>
      </c>
      <c r="I31" s="15">
        <f>'[3]13'!J33</f>
        <v>270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15.39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15.39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222.61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222.61</v>
      </c>
      <c r="AT31" s="8">
        <v>14.81</v>
      </c>
      <c r="AU31" s="8">
        <v>30.8</v>
      </c>
      <c r="AW31" s="203">
        <v>15.39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15.39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14.81</v>
      </c>
      <c r="BM31" s="8">
        <f t="shared" si="22"/>
        <v>30.8</v>
      </c>
      <c r="BN31" s="8">
        <f t="shared" si="23"/>
        <v>15.39</v>
      </c>
      <c r="BO31" s="8">
        <f t="shared" si="24"/>
        <v>32</v>
      </c>
      <c r="BP31" s="139">
        <f t="shared" si="25"/>
        <v>-0.58000000000000007</v>
      </c>
      <c r="BQ31" s="139">
        <f t="shared" si="26"/>
        <v>-1.1999999999999993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680</v>
      </c>
      <c r="G32" s="16">
        <f>'[3]13'!G34</f>
        <v>0</v>
      </c>
      <c r="H32" s="17">
        <f t="shared" si="27"/>
        <v>1000</v>
      </c>
      <c r="I32" s="15">
        <f>'[3]13'!J34</f>
        <v>274.22000000000003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274.22000000000003</v>
      </c>
      <c r="P32" s="18">
        <f>frq!C32</f>
        <v>1</v>
      </c>
      <c r="Q32" s="15">
        <f t="shared" si="29"/>
        <v>274.22000000000003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274.22000000000003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242.22000000000003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242.22000000000003</v>
      </c>
      <c r="AT32" s="8">
        <v>0</v>
      </c>
      <c r="AU32" s="8">
        <v>30.8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0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0</v>
      </c>
      <c r="BM32" s="8">
        <f t="shared" si="22"/>
        <v>30.8</v>
      </c>
      <c r="BN32" s="8">
        <f t="shared" si="23"/>
        <v>0</v>
      </c>
      <c r="BO32" s="8">
        <f t="shared" si="24"/>
        <v>32</v>
      </c>
      <c r="BP32" s="139">
        <f t="shared" si="25"/>
        <v>0</v>
      </c>
      <c r="BQ32" s="139">
        <f t="shared" si="26"/>
        <v>-1.1999999999999993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680</v>
      </c>
      <c r="G33" s="16">
        <f>'[3]13'!G35</f>
        <v>0</v>
      </c>
      <c r="H33" s="17">
        <f t="shared" si="27"/>
        <v>1000</v>
      </c>
      <c r="I33" s="15">
        <f>'[3]13'!J35</f>
        <v>274.22000000000003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274.22000000000003</v>
      </c>
      <c r="P33" s="18">
        <f>frq!C33</f>
        <v>1</v>
      </c>
      <c r="Q33" s="15">
        <f t="shared" si="29"/>
        <v>274.22000000000003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274.22000000000003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242.22000000000003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242.22000000000003</v>
      </c>
      <c r="AT33" s="8">
        <v>0</v>
      </c>
      <c r="AU33" s="8">
        <v>30.8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0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0</v>
      </c>
      <c r="BM33" s="8">
        <f t="shared" si="22"/>
        <v>30.8</v>
      </c>
      <c r="BN33" s="8">
        <f t="shared" si="23"/>
        <v>0</v>
      </c>
      <c r="BO33" s="8">
        <f t="shared" si="24"/>
        <v>32</v>
      </c>
      <c r="BP33" s="139">
        <f t="shared" si="25"/>
        <v>0</v>
      </c>
      <c r="BQ33" s="139">
        <f t="shared" si="26"/>
        <v>-1.1999999999999993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680</v>
      </c>
      <c r="G34" s="16">
        <f>'[3]13'!G36</f>
        <v>0</v>
      </c>
      <c r="H34" s="17">
        <f t="shared" si="27"/>
        <v>1000</v>
      </c>
      <c r="I34" s="15">
        <f>'[3]13'!J36</f>
        <v>274.22000000000003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274.22000000000003</v>
      </c>
      <c r="P34" s="18">
        <f>frq!C34</f>
        <v>1</v>
      </c>
      <c r="Q34" s="15">
        <f t="shared" si="29"/>
        <v>274.22000000000003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274.22000000000003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242.22000000000003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242.22000000000003</v>
      </c>
      <c r="AT34" s="8">
        <v>0</v>
      </c>
      <c r="AU34" s="8">
        <v>30.8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0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0</v>
      </c>
      <c r="BM34" s="8">
        <f t="shared" si="22"/>
        <v>30.8</v>
      </c>
      <c r="BN34" s="8">
        <f t="shared" si="23"/>
        <v>0</v>
      </c>
      <c r="BO34" s="8">
        <f t="shared" si="24"/>
        <v>32</v>
      </c>
      <c r="BP34" s="139">
        <f t="shared" si="25"/>
        <v>0</v>
      </c>
      <c r="BQ34" s="139">
        <f t="shared" si="26"/>
        <v>-1.1999999999999993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680</v>
      </c>
      <c r="G35" s="16">
        <f>'[3]13'!G37</f>
        <v>0</v>
      </c>
      <c r="H35" s="17">
        <f t="shared" si="27"/>
        <v>1000</v>
      </c>
      <c r="I35" s="15">
        <f>'[3]13'!J37</f>
        <v>274.22000000000003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274.22000000000003</v>
      </c>
      <c r="P35" s="18">
        <f>frq!C35</f>
        <v>1</v>
      </c>
      <c r="Q35" s="15">
        <f t="shared" si="29"/>
        <v>274.22000000000003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274.22000000000003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242.22000000000003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242.22000000000003</v>
      </c>
      <c r="AT35" s="8">
        <v>0</v>
      </c>
      <c r="AU35" s="8">
        <v>30.8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0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0</v>
      </c>
      <c r="BM35" s="8">
        <f t="shared" si="22"/>
        <v>30.8</v>
      </c>
      <c r="BN35" s="8">
        <f t="shared" si="23"/>
        <v>0</v>
      </c>
      <c r="BO35" s="8">
        <f t="shared" si="24"/>
        <v>32</v>
      </c>
      <c r="BP35" s="139">
        <f t="shared" si="25"/>
        <v>0</v>
      </c>
      <c r="BQ35" s="139">
        <f t="shared" si="26"/>
        <v>-1.1999999999999993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680</v>
      </c>
      <c r="G36" s="16">
        <f>'[3]13'!G38</f>
        <v>0</v>
      </c>
      <c r="H36" s="17">
        <f t="shared" si="27"/>
        <v>1000</v>
      </c>
      <c r="I36" s="15">
        <f>'[3]13'!J38</f>
        <v>274.22000000000003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274.22000000000003</v>
      </c>
      <c r="P36" s="18">
        <f>frq!C36</f>
        <v>1</v>
      </c>
      <c r="Q36" s="15">
        <f t="shared" si="29"/>
        <v>274.22000000000003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274.22000000000003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242.22000000000003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242.22000000000003</v>
      </c>
      <c r="AT36" s="8">
        <v>0</v>
      </c>
      <c r="AU36" s="8">
        <v>30.8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0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0</v>
      </c>
      <c r="BM36" s="8">
        <f t="shared" si="22"/>
        <v>30.8</v>
      </c>
      <c r="BN36" s="8">
        <f t="shared" si="23"/>
        <v>0</v>
      </c>
      <c r="BO36" s="8">
        <f t="shared" si="24"/>
        <v>32</v>
      </c>
      <c r="BP36" s="139">
        <f t="shared" si="25"/>
        <v>0</v>
      </c>
      <c r="BQ36" s="139">
        <f t="shared" si="26"/>
        <v>-1.1999999999999993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680</v>
      </c>
      <c r="G37" s="16">
        <f>'[3]13'!G39</f>
        <v>0</v>
      </c>
      <c r="H37" s="17">
        <f t="shared" si="27"/>
        <v>1000</v>
      </c>
      <c r="I37" s="15">
        <f>'[3]13'!J39</f>
        <v>274.22000000000003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274.22000000000003</v>
      </c>
      <c r="P37" s="18">
        <f>frq!C37</f>
        <v>1</v>
      </c>
      <c r="Q37" s="15">
        <f t="shared" si="29"/>
        <v>274.22000000000003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274.22000000000003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242.22000000000003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242.22000000000003</v>
      </c>
      <c r="AT37" s="8">
        <v>0</v>
      </c>
      <c r="AU37" s="8">
        <v>30.8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0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0</v>
      </c>
      <c r="BM37" s="8">
        <f t="shared" si="22"/>
        <v>30.8</v>
      </c>
      <c r="BN37" s="8">
        <f t="shared" si="23"/>
        <v>0</v>
      </c>
      <c r="BO37" s="8">
        <f t="shared" si="24"/>
        <v>32</v>
      </c>
      <c r="BP37" s="139">
        <f t="shared" si="25"/>
        <v>0</v>
      </c>
      <c r="BQ37" s="139">
        <f t="shared" si="26"/>
        <v>-1.1999999999999993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680</v>
      </c>
      <c r="G38" s="16">
        <f>'[3]13'!G40</f>
        <v>0</v>
      </c>
      <c r="H38" s="17">
        <f t="shared" si="27"/>
        <v>1000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15.39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15.39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222.61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222.61</v>
      </c>
      <c r="AT38" s="8">
        <v>14.81</v>
      </c>
      <c r="AU38" s="8">
        <v>30.8</v>
      </c>
      <c r="AW38" s="203">
        <v>15.39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15.39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14.81</v>
      </c>
      <c r="BM38" s="8">
        <f t="shared" si="22"/>
        <v>30.8</v>
      </c>
      <c r="BN38" s="8">
        <f t="shared" si="23"/>
        <v>15.39</v>
      </c>
      <c r="BO38" s="8">
        <f t="shared" si="24"/>
        <v>32</v>
      </c>
      <c r="BP38" s="139">
        <f t="shared" si="25"/>
        <v>-0.58000000000000007</v>
      </c>
      <c r="BQ38" s="139">
        <f t="shared" si="26"/>
        <v>-1.1999999999999993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680</v>
      </c>
      <c r="G39" s="16">
        <f>'[3]13'!G41</f>
        <v>0</v>
      </c>
      <c r="H39" s="17">
        <f t="shared" si="27"/>
        <v>1000</v>
      </c>
      <c r="I39" s="15">
        <f>'[3]13'!J41</f>
        <v>286.61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286.61</v>
      </c>
      <c r="P39" s="18">
        <f>frq!C39</f>
        <v>1</v>
      </c>
      <c r="Q39" s="15">
        <f t="shared" si="29"/>
        <v>286.61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286.61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222.61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222.61</v>
      </c>
      <c r="AT39" s="8">
        <v>30.8</v>
      </c>
      <c r="AU39" s="8">
        <v>30.8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680</v>
      </c>
      <c r="G40" s="16">
        <f>'[3]13'!G42</f>
        <v>0</v>
      </c>
      <c r="H40" s="17">
        <f t="shared" si="27"/>
        <v>1000</v>
      </c>
      <c r="I40" s="15">
        <f>'[3]13'!J42</f>
        <v>306.22000000000003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306.22000000000003</v>
      </c>
      <c r="P40" s="18">
        <f>frq!C40</f>
        <v>1</v>
      </c>
      <c r="Q40" s="15">
        <f t="shared" si="29"/>
        <v>306.22000000000003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306.22000000000003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242.22000000000003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242.22000000000003</v>
      </c>
      <c r="AT40" s="8">
        <v>30.8</v>
      </c>
      <c r="AU40" s="8">
        <v>30.8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680</v>
      </c>
      <c r="G41" s="16">
        <f>'[3]13'!G43</f>
        <v>0</v>
      </c>
      <c r="H41" s="17">
        <f t="shared" si="27"/>
        <v>1000</v>
      </c>
      <c r="I41" s="15">
        <f>'[3]13'!J43</f>
        <v>306.22000000000003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306.22000000000003</v>
      </c>
      <c r="P41" s="18">
        <f>frq!C41</f>
        <v>1</v>
      </c>
      <c r="Q41" s="15">
        <f t="shared" si="29"/>
        <v>306.22000000000003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306.22000000000003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242.22000000000003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242.22000000000003</v>
      </c>
      <c r="AT41" s="8">
        <v>30.8</v>
      </c>
      <c r="AU41" s="8">
        <v>30.8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680</v>
      </c>
      <c r="G42" s="16">
        <f>'[3]13'!G44</f>
        <v>0</v>
      </c>
      <c r="H42" s="17">
        <f t="shared" si="27"/>
        <v>1000</v>
      </c>
      <c r="I42" s="15">
        <f>'[3]13'!J44</f>
        <v>306.22000000000003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306.22000000000003</v>
      </c>
      <c r="P42" s="18">
        <f>frq!C42</f>
        <v>1</v>
      </c>
      <c r="Q42" s="15">
        <f t="shared" si="29"/>
        <v>306.22000000000003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306.22000000000003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242.22000000000003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242.22000000000003</v>
      </c>
      <c r="AT42" s="8">
        <v>30.8</v>
      </c>
      <c r="AU42" s="8">
        <v>30.8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660</v>
      </c>
      <c r="G43" s="16">
        <f>'[3]13'!G45</f>
        <v>0</v>
      </c>
      <c r="H43" s="17">
        <f t="shared" si="27"/>
        <v>980</v>
      </c>
      <c r="I43" s="15">
        <f>'[3]13'!J45</f>
        <v>274.22000000000003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274.22000000000003</v>
      </c>
      <c r="P43" s="18">
        <f>frq!C43</f>
        <v>1</v>
      </c>
      <c r="Q43" s="15">
        <f t="shared" si="29"/>
        <v>274.22000000000003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274.22000000000003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242.22000000000003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242.22000000000003</v>
      </c>
      <c r="AT43" s="8">
        <v>0</v>
      </c>
      <c r="AU43" s="8">
        <v>30.8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0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0</v>
      </c>
      <c r="BM43" s="8">
        <f t="shared" si="22"/>
        <v>30.8</v>
      </c>
      <c r="BN43" s="8">
        <f t="shared" si="23"/>
        <v>0</v>
      </c>
      <c r="BO43" s="8">
        <f t="shared" si="24"/>
        <v>32</v>
      </c>
      <c r="BP43" s="139">
        <f t="shared" si="25"/>
        <v>0</v>
      </c>
      <c r="BQ43" s="139">
        <f t="shared" si="26"/>
        <v>-1.1999999999999993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660</v>
      </c>
      <c r="G44" s="16">
        <f>'[3]13'!G46</f>
        <v>0</v>
      </c>
      <c r="H44" s="17">
        <f t="shared" si="27"/>
        <v>980</v>
      </c>
      <c r="I44" s="15">
        <f>'[3]13'!J46</f>
        <v>274.22000000000003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274.22000000000003</v>
      </c>
      <c r="P44" s="18">
        <f>frq!C44</f>
        <v>1</v>
      </c>
      <c r="Q44" s="15">
        <f t="shared" si="29"/>
        <v>274.22000000000003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274.22000000000003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242.22000000000003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242.22000000000003</v>
      </c>
      <c r="AT44" s="8">
        <v>0</v>
      </c>
      <c r="AU44" s="8">
        <v>30.8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0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0</v>
      </c>
      <c r="BM44" s="8">
        <f t="shared" si="22"/>
        <v>30.8</v>
      </c>
      <c r="BN44" s="8">
        <f t="shared" si="23"/>
        <v>0</v>
      </c>
      <c r="BO44" s="8">
        <f t="shared" si="24"/>
        <v>32</v>
      </c>
      <c r="BP44" s="139">
        <f t="shared" si="25"/>
        <v>0</v>
      </c>
      <c r="BQ44" s="139">
        <f t="shared" si="26"/>
        <v>-1.1999999999999993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660</v>
      </c>
      <c r="G45" s="16">
        <f>'[3]13'!G47</f>
        <v>0</v>
      </c>
      <c r="H45" s="17">
        <f t="shared" si="27"/>
        <v>980</v>
      </c>
      <c r="I45" s="15">
        <f>'[3]13'!J47</f>
        <v>274.22000000000003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274.22000000000003</v>
      </c>
      <c r="P45" s="18">
        <f>frq!C45</f>
        <v>1</v>
      </c>
      <c r="Q45" s="15">
        <f t="shared" si="29"/>
        <v>274.22000000000003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274.22000000000003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242.22000000000003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242.22000000000003</v>
      </c>
      <c r="AT45" s="8">
        <v>0</v>
      </c>
      <c r="AU45" s="8">
        <v>30.8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0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0</v>
      </c>
      <c r="BM45" s="8">
        <f t="shared" si="22"/>
        <v>30.8</v>
      </c>
      <c r="BN45" s="8">
        <f t="shared" si="23"/>
        <v>0</v>
      </c>
      <c r="BO45" s="8">
        <f t="shared" si="24"/>
        <v>32</v>
      </c>
      <c r="BP45" s="139">
        <f t="shared" si="25"/>
        <v>0</v>
      </c>
      <c r="BQ45" s="139">
        <f t="shared" si="26"/>
        <v>-1.1999999999999993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660</v>
      </c>
      <c r="G46" s="16">
        <f>'[3]13'!G48</f>
        <v>0</v>
      </c>
      <c r="H46" s="17">
        <f t="shared" si="27"/>
        <v>980</v>
      </c>
      <c r="I46" s="15">
        <f>'[3]13'!J48</f>
        <v>274.22000000000003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274.22000000000003</v>
      </c>
      <c r="P46" s="18">
        <f>frq!C46</f>
        <v>1</v>
      </c>
      <c r="Q46" s="15">
        <f t="shared" si="29"/>
        <v>274.22000000000003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274.22000000000003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242.22000000000003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242.22000000000003</v>
      </c>
      <c r="AT46" s="8">
        <v>0</v>
      </c>
      <c r="AU46" s="8">
        <v>30.8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0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0</v>
      </c>
      <c r="BM46" s="8">
        <f t="shared" si="22"/>
        <v>30.8</v>
      </c>
      <c r="BN46" s="8">
        <f t="shared" si="23"/>
        <v>0</v>
      </c>
      <c r="BO46" s="8">
        <f t="shared" si="24"/>
        <v>32</v>
      </c>
      <c r="BP46" s="139">
        <f t="shared" si="25"/>
        <v>0</v>
      </c>
      <c r="BQ46" s="139">
        <f t="shared" si="26"/>
        <v>-1.1999999999999993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660</v>
      </c>
      <c r="G47" s="16">
        <f>'[3]13'!G49</f>
        <v>0</v>
      </c>
      <c r="H47" s="17">
        <f t="shared" si="27"/>
        <v>980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23.7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</v>
      </c>
      <c r="AE47" s="8">
        <f t="shared" si="11"/>
        <v>23.7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</v>
      </c>
      <c r="AL47" s="8">
        <f t="shared" si="31"/>
        <v>222.60000000000002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222.60000000000002</v>
      </c>
      <c r="AT47" s="8">
        <v>22.8</v>
      </c>
      <c r="AU47" s="8">
        <v>22.8</v>
      </c>
      <c r="AW47" s="203">
        <v>23.7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</v>
      </c>
      <c r="BD47" s="203">
        <v>23.7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</v>
      </c>
      <c r="BL47" s="8">
        <f t="shared" si="21"/>
        <v>22.8</v>
      </c>
      <c r="BM47" s="8">
        <f t="shared" si="22"/>
        <v>22.8</v>
      </c>
      <c r="BN47" s="8">
        <f t="shared" si="23"/>
        <v>23.7</v>
      </c>
      <c r="BO47" s="8">
        <f t="shared" si="24"/>
        <v>23.7</v>
      </c>
      <c r="BP47" s="139">
        <f t="shared" si="25"/>
        <v>-0.89999999999999858</v>
      </c>
      <c r="BQ47" s="139">
        <f t="shared" si="26"/>
        <v>-0.89999999999999858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660</v>
      </c>
      <c r="G48" s="16">
        <f>'[3]13'!G50</f>
        <v>0</v>
      </c>
      <c r="H48" s="17">
        <f t="shared" si="27"/>
        <v>980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23.7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</v>
      </c>
      <c r="AE48" s="8">
        <f t="shared" si="11"/>
        <v>23.7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</v>
      </c>
      <c r="AL48" s="8">
        <f t="shared" si="31"/>
        <v>222.60000000000002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222.60000000000002</v>
      </c>
      <c r="AT48" s="8">
        <v>22.8</v>
      </c>
      <c r="AU48" s="8">
        <v>22.8</v>
      </c>
      <c r="AW48" s="203">
        <v>23.7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</v>
      </c>
      <c r="BD48" s="203">
        <v>23.7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</v>
      </c>
      <c r="BL48" s="8">
        <f t="shared" si="21"/>
        <v>22.8</v>
      </c>
      <c r="BM48" s="8">
        <f t="shared" si="22"/>
        <v>22.8</v>
      </c>
      <c r="BN48" s="8">
        <f t="shared" si="23"/>
        <v>23.7</v>
      </c>
      <c r="BO48" s="8">
        <f t="shared" si="24"/>
        <v>23.7</v>
      </c>
      <c r="BP48" s="139">
        <f t="shared" si="25"/>
        <v>-0.89999999999999858</v>
      </c>
      <c r="BQ48" s="139">
        <f t="shared" si="26"/>
        <v>-0.89999999999999858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660</v>
      </c>
      <c r="G49" s="16">
        <f>'[3]13'!G51</f>
        <v>0</v>
      </c>
      <c r="H49" s="17">
        <f t="shared" si="27"/>
        <v>980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13.37</v>
      </c>
      <c r="AU49" s="8">
        <v>22.81</v>
      </c>
      <c r="AW49" s="203">
        <v>26.63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26.63</v>
      </c>
      <c r="BD49" s="203">
        <v>26.63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26.63</v>
      </c>
      <c r="BL49" s="8">
        <f t="shared" si="21"/>
        <v>13.37</v>
      </c>
      <c r="BM49" s="8">
        <f t="shared" si="22"/>
        <v>22.81</v>
      </c>
      <c r="BN49" s="8">
        <f t="shared" si="23"/>
        <v>26.63</v>
      </c>
      <c r="BO49" s="8">
        <f t="shared" si="24"/>
        <v>26.63</v>
      </c>
      <c r="BP49" s="139">
        <f t="shared" si="25"/>
        <v>-13.26</v>
      </c>
      <c r="BQ49" s="139">
        <f t="shared" si="26"/>
        <v>-3.8200000000000003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660</v>
      </c>
      <c r="G50" s="16">
        <f>'[3]13'!G52</f>
        <v>0</v>
      </c>
      <c r="H50" s="17">
        <f t="shared" si="27"/>
        <v>980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22.46</v>
      </c>
      <c r="AU50" s="8">
        <v>25.63</v>
      </c>
      <c r="AW50" s="203">
        <v>26.63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26.63</v>
      </c>
      <c r="BD50" s="203">
        <v>26.63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26.63</v>
      </c>
      <c r="BL50" s="8">
        <f t="shared" si="21"/>
        <v>22.46</v>
      </c>
      <c r="BM50" s="8">
        <f t="shared" si="22"/>
        <v>25.63</v>
      </c>
      <c r="BN50" s="8">
        <f t="shared" si="23"/>
        <v>26.63</v>
      </c>
      <c r="BO50" s="8">
        <f t="shared" si="24"/>
        <v>26.63</v>
      </c>
      <c r="BP50" s="139">
        <f t="shared" si="25"/>
        <v>-4.1699999999999982</v>
      </c>
      <c r="BQ50" s="139">
        <f t="shared" si="26"/>
        <v>-1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660</v>
      </c>
      <c r="G51" s="16">
        <f>'[3]13'!G53</f>
        <v>0</v>
      </c>
      <c r="H51" s="17">
        <f t="shared" si="27"/>
        <v>980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26.63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26.63</v>
      </c>
      <c r="AE51" s="8">
        <f t="shared" si="11"/>
        <v>26.63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26.63</v>
      </c>
      <c r="AL51" s="8">
        <f t="shared" si="31"/>
        <v>216.74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216.74</v>
      </c>
      <c r="AT51" s="8">
        <v>25.63</v>
      </c>
      <c r="AU51" s="8">
        <v>25.63</v>
      </c>
      <c r="AW51" s="203">
        <v>26.63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26.63</v>
      </c>
      <c r="BD51" s="203">
        <v>26.63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26.63</v>
      </c>
      <c r="BL51" s="8">
        <f t="shared" si="21"/>
        <v>25.63</v>
      </c>
      <c r="BM51" s="8">
        <f t="shared" si="22"/>
        <v>25.63</v>
      </c>
      <c r="BN51" s="8">
        <f t="shared" si="23"/>
        <v>26.63</v>
      </c>
      <c r="BO51" s="8">
        <f t="shared" si="24"/>
        <v>26.63</v>
      </c>
      <c r="BP51" s="139">
        <f t="shared" si="25"/>
        <v>-1</v>
      </c>
      <c r="BQ51" s="139">
        <f t="shared" si="26"/>
        <v>-1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660</v>
      </c>
      <c r="G52" s="16">
        <f>'[3]13'!G54</f>
        <v>0</v>
      </c>
      <c r="H52" s="17">
        <f t="shared" si="27"/>
        <v>980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26.63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26.63</v>
      </c>
      <c r="AE52" s="8">
        <f t="shared" si="11"/>
        <v>26.63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26.63</v>
      </c>
      <c r="AL52" s="8">
        <f t="shared" si="31"/>
        <v>216.74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216.74</v>
      </c>
      <c r="AT52" s="8">
        <v>25.63</v>
      </c>
      <c r="AU52" s="8">
        <v>25.63</v>
      </c>
      <c r="AW52" s="203">
        <v>26.63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26.63</v>
      </c>
      <c r="BD52" s="203">
        <v>26.63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26.63</v>
      </c>
      <c r="BL52" s="8">
        <f t="shared" si="21"/>
        <v>25.63</v>
      </c>
      <c r="BM52" s="8">
        <f t="shared" si="22"/>
        <v>25.63</v>
      </c>
      <c r="BN52" s="8">
        <f t="shared" si="23"/>
        <v>26.63</v>
      </c>
      <c r="BO52" s="8">
        <f t="shared" si="24"/>
        <v>26.63</v>
      </c>
      <c r="BP52" s="139">
        <f t="shared" si="25"/>
        <v>-1</v>
      </c>
      <c r="BQ52" s="139">
        <f t="shared" si="26"/>
        <v>-1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660</v>
      </c>
      <c r="G53" s="16">
        <f>'[3]13'!G55</f>
        <v>0</v>
      </c>
      <c r="H53" s="17">
        <f t="shared" si="27"/>
        <v>980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26.63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26.63</v>
      </c>
      <c r="AE53" s="8">
        <f t="shared" si="11"/>
        <v>26.63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26.63</v>
      </c>
      <c r="AL53" s="8">
        <f t="shared" si="31"/>
        <v>216.74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216.74</v>
      </c>
      <c r="AT53" s="8">
        <v>25.63</v>
      </c>
      <c r="AU53" s="8">
        <v>25.63</v>
      </c>
      <c r="AW53" s="203">
        <v>26.63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26.63</v>
      </c>
      <c r="BD53" s="203">
        <v>26.63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26.63</v>
      </c>
      <c r="BL53" s="8">
        <f t="shared" si="21"/>
        <v>25.63</v>
      </c>
      <c r="BM53" s="8">
        <f t="shared" si="22"/>
        <v>25.63</v>
      </c>
      <c r="BN53" s="8">
        <f t="shared" si="23"/>
        <v>26.63</v>
      </c>
      <c r="BO53" s="8">
        <f t="shared" si="24"/>
        <v>26.63</v>
      </c>
      <c r="BP53" s="139">
        <f t="shared" si="25"/>
        <v>-1</v>
      </c>
      <c r="BQ53" s="139">
        <f t="shared" si="26"/>
        <v>-1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660</v>
      </c>
      <c r="G54" s="16">
        <f>'[3]13'!G56</f>
        <v>0</v>
      </c>
      <c r="H54" s="17">
        <f t="shared" si="27"/>
        <v>980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26.63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26.63</v>
      </c>
      <c r="AE54" s="8">
        <f t="shared" si="11"/>
        <v>26.63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26.63</v>
      </c>
      <c r="AL54" s="8">
        <f t="shared" si="31"/>
        <v>216.74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216.74</v>
      </c>
      <c r="AT54" s="8">
        <v>25.63</v>
      </c>
      <c r="AU54" s="8">
        <v>25.63</v>
      </c>
      <c r="AW54" s="203">
        <v>26.63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26.63</v>
      </c>
      <c r="BD54" s="203">
        <v>26.63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26.63</v>
      </c>
      <c r="BL54" s="8">
        <f t="shared" si="21"/>
        <v>25.63</v>
      </c>
      <c r="BM54" s="8">
        <f t="shared" si="22"/>
        <v>25.63</v>
      </c>
      <c r="BN54" s="8">
        <f t="shared" si="23"/>
        <v>26.63</v>
      </c>
      <c r="BO54" s="8">
        <f t="shared" si="24"/>
        <v>26.63</v>
      </c>
      <c r="BP54" s="139">
        <f t="shared" si="25"/>
        <v>-1</v>
      </c>
      <c r="BQ54" s="139">
        <f t="shared" si="26"/>
        <v>-1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660</v>
      </c>
      <c r="G55" s="16">
        <f>'[3]13'!G57</f>
        <v>0</v>
      </c>
      <c r="H55" s="17">
        <f t="shared" si="27"/>
        <v>980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26.63</v>
      </c>
      <c r="AE55" s="8">
        <f t="shared" si="11"/>
        <v>26.63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26.63</v>
      </c>
      <c r="AL55" s="8">
        <f t="shared" si="31"/>
        <v>216.74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216.74</v>
      </c>
      <c r="AT55" s="8">
        <v>25.63</v>
      </c>
      <c r="AU55" s="8">
        <v>25.63</v>
      </c>
      <c r="AW55" s="203">
        <v>26.63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26.63</v>
      </c>
      <c r="BD55" s="203">
        <v>26.63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26.63</v>
      </c>
      <c r="BL55" s="8">
        <f t="shared" si="21"/>
        <v>25.63</v>
      </c>
      <c r="BM55" s="8">
        <f t="shared" si="22"/>
        <v>25.63</v>
      </c>
      <c r="BN55" s="8">
        <f t="shared" si="23"/>
        <v>26.63</v>
      </c>
      <c r="BO55" s="8">
        <f t="shared" si="24"/>
        <v>26.63</v>
      </c>
      <c r="BP55" s="139">
        <f t="shared" si="25"/>
        <v>-1</v>
      </c>
      <c r="BQ55" s="139">
        <f t="shared" si="26"/>
        <v>-1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660</v>
      </c>
      <c r="G56" s="16">
        <f>'[3]13'!G58</f>
        <v>0</v>
      </c>
      <c r="H56" s="17">
        <f t="shared" si="27"/>
        <v>980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26.63</v>
      </c>
      <c r="AE56" s="8">
        <f t="shared" si="11"/>
        <v>26.63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26.63</v>
      </c>
      <c r="AL56" s="8">
        <f t="shared" si="31"/>
        <v>216.74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216.74</v>
      </c>
      <c r="AT56" s="8">
        <v>25.63</v>
      </c>
      <c r="AU56" s="8">
        <v>25.63</v>
      </c>
      <c r="AW56" s="203">
        <v>26.63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26.63</v>
      </c>
      <c r="BD56" s="203">
        <v>26.63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26.63</v>
      </c>
      <c r="BL56" s="8">
        <f t="shared" si="21"/>
        <v>25.63</v>
      </c>
      <c r="BM56" s="8">
        <f t="shared" si="22"/>
        <v>25.63</v>
      </c>
      <c r="BN56" s="8">
        <f t="shared" si="23"/>
        <v>26.63</v>
      </c>
      <c r="BO56" s="8">
        <f t="shared" si="24"/>
        <v>26.63</v>
      </c>
      <c r="BP56" s="139">
        <f t="shared" si="25"/>
        <v>-1</v>
      </c>
      <c r="BQ56" s="139">
        <f t="shared" si="26"/>
        <v>-1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660</v>
      </c>
      <c r="G57" s="16">
        <f>'[3]13'!G59</f>
        <v>0</v>
      </c>
      <c r="H57" s="17">
        <f t="shared" si="27"/>
        <v>980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26.63</v>
      </c>
      <c r="AE57" s="8">
        <f t="shared" si="11"/>
        <v>26.63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26.63</v>
      </c>
      <c r="AL57" s="8">
        <f t="shared" si="31"/>
        <v>216.74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216.74</v>
      </c>
      <c r="AT57" s="8">
        <v>25.63</v>
      </c>
      <c r="AU57" s="8">
        <v>25.63</v>
      </c>
      <c r="AW57" s="203">
        <v>26.63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26.63</v>
      </c>
      <c r="BD57" s="203">
        <v>26.63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26.63</v>
      </c>
      <c r="BL57" s="8">
        <f t="shared" si="21"/>
        <v>25.63</v>
      </c>
      <c r="BM57" s="8">
        <f t="shared" si="22"/>
        <v>25.63</v>
      </c>
      <c r="BN57" s="8">
        <f t="shared" si="23"/>
        <v>26.63</v>
      </c>
      <c r="BO57" s="8">
        <f t="shared" si="24"/>
        <v>26.63</v>
      </c>
      <c r="BP57" s="139">
        <f t="shared" si="25"/>
        <v>-1</v>
      </c>
      <c r="BQ57" s="139">
        <f t="shared" si="26"/>
        <v>-1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660</v>
      </c>
      <c r="G58" s="16">
        <f>'[3]13'!G60</f>
        <v>0</v>
      </c>
      <c r="H58" s="17">
        <f t="shared" si="27"/>
        <v>980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26.63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26.63</v>
      </c>
      <c r="AE58" s="8">
        <f t="shared" si="11"/>
        <v>26.63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26.63</v>
      </c>
      <c r="AL58" s="8">
        <f t="shared" si="31"/>
        <v>216.74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216.74</v>
      </c>
      <c r="AT58" s="8">
        <v>25.63</v>
      </c>
      <c r="AU58" s="8">
        <v>25.63</v>
      </c>
      <c r="AW58" s="203">
        <v>26.63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26.63</v>
      </c>
      <c r="BD58" s="203">
        <v>26.63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26.63</v>
      </c>
      <c r="BL58" s="8">
        <f t="shared" si="21"/>
        <v>25.63</v>
      </c>
      <c r="BM58" s="8">
        <f t="shared" si="22"/>
        <v>25.63</v>
      </c>
      <c r="BN58" s="8">
        <f t="shared" si="23"/>
        <v>26.63</v>
      </c>
      <c r="BO58" s="8">
        <f t="shared" si="24"/>
        <v>26.63</v>
      </c>
      <c r="BP58" s="139">
        <f t="shared" si="25"/>
        <v>-1</v>
      </c>
      <c r="BQ58" s="139">
        <f t="shared" si="26"/>
        <v>-1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660</v>
      </c>
      <c r="G59" s="16">
        <f>'[3]13'!G61</f>
        <v>0</v>
      </c>
      <c r="H59" s="17">
        <f t="shared" si="27"/>
        <v>980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26.63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26.63</v>
      </c>
      <c r="AE59" s="8">
        <f t="shared" si="11"/>
        <v>26.63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26.63</v>
      </c>
      <c r="AL59" s="8">
        <f t="shared" si="31"/>
        <v>216.74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216.74</v>
      </c>
      <c r="AT59" s="8">
        <v>25.63</v>
      </c>
      <c r="AU59" s="8">
        <v>25.63</v>
      </c>
      <c r="AW59" s="203">
        <v>26.63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26.63</v>
      </c>
      <c r="BD59" s="203">
        <v>26.63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26.63</v>
      </c>
      <c r="BL59" s="8">
        <f t="shared" si="21"/>
        <v>25.63</v>
      </c>
      <c r="BM59" s="8">
        <f t="shared" si="22"/>
        <v>25.63</v>
      </c>
      <c r="BN59" s="8">
        <f t="shared" si="23"/>
        <v>26.63</v>
      </c>
      <c r="BO59" s="8">
        <f t="shared" si="24"/>
        <v>26.63</v>
      </c>
      <c r="BP59" s="139">
        <f t="shared" si="25"/>
        <v>-1</v>
      </c>
      <c r="BQ59" s="139">
        <f t="shared" si="26"/>
        <v>-1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660</v>
      </c>
      <c r="G60" s="16">
        <f>'[3]13'!G62</f>
        <v>0</v>
      </c>
      <c r="H60" s="17">
        <f t="shared" si="27"/>
        <v>980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26.63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26.63</v>
      </c>
      <c r="AE60" s="8">
        <f t="shared" si="11"/>
        <v>26.63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26.63</v>
      </c>
      <c r="AL60" s="8">
        <f t="shared" si="31"/>
        <v>216.74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216.74</v>
      </c>
      <c r="AT60" s="8">
        <v>25.63</v>
      </c>
      <c r="AU60" s="8">
        <v>25.63</v>
      </c>
      <c r="AW60" s="203">
        <v>26.63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26.63</v>
      </c>
      <c r="BD60" s="203">
        <v>26.63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26.63</v>
      </c>
      <c r="BL60" s="8">
        <f t="shared" si="21"/>
        <v>25.63</v>
      </c>
      <c r="BM60" s="8">
        <f t="shared" si="22"/>
        <v>25.63</v>
      </c>
      <c r="BN60" s="8">
        <f t="shared" si="23"/>
        <v>26.63</v>
      </c>
      <c r="BO60" s="8">
        <f t="shared" si="24"/>
        <v>26.63</v>
      </c>
      <c r="BP60" s="139">
        <f t="shared" si="25"/>
        <v>-1</v>
      </c>
      <c r="BQ60" s="139">
        <f t="shared" si="26"/>
        <v>-1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660</v>
      </c>
      <c r="G61" s="16">
        <f>'[3]13'!G63</f>
        <v>0</v>
      </c>
      <c r="H61" s="17">
        <f t="shared" si="27"/>
        <v>980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25.63</v>
      </c>
      <c r="AU61" s="8">
        <v>25.63</v>
      </c>
      <c r="AW61" s="203">
        <v>26.63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26.63</v>
      </c>
      <c r="BD61" s="203">
        <v>26.63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26.63</v>
      </c>
      <c r="BL61" s="8">
        <f t="shared" si="21"/>
        <v>25.63</v>
      </c>
      <c r="BM61" s="8">
        <f t="shared" si="22"/>
        <v>25.63</v>
      </c>
      <c r="BN61" s="8">
        <f t="shared" si="23"/>
        <v>26.63</v>
      </c>
      <c r="BO61" s="8">
        <f t="shared" si="24"/>
        <v>26.63</v>
      </c>
      <c r="BP61" s="139">
        <f t="shared" si="25"/>
        <v>-1</v>
      </c>
      <c r="BQ61" s="139">
        <f t="shared" si="26"/>
        <v>-1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660</v>
      </c>
      <c r="G62" s="16">
        <f>'[3]13'!G64</f>
        <v>0</v>
      </c>
      <c r="H62" s="17">
        <f t="shared" si="27"/>
        <v>980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25.63</v>
      </c>
      <c r="AU62" s="8">
        <v>25.63</v>
      </c>
      <c r="AW62" s="203">
        <v>26.63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26.63</v>
      </c>
      <c r="BD62" s="203">
        <v>26.63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26.63</v>
      </c>
      <c r="BL62" s="8">
        <f t="shared" si="21"/>
        <v>25.63</v>
      </c>
      <c r="BM62" s="8">
        <f t="shared" si="22"/>
        <v>25.63</v>
      </c>
      <c r="BN62" s="8">
        <f t="shared" si="23"/>
        <v>26.63</v>
      </c>
      <c r="BO62" s="8">
        <f t="shared" si="24"/>
        <v>26.63</v>
      </c>
      <c r="BP62" s="139">
        <f t="shared" si="25"/>
        <v>-1</v>
      </c>
      <c r="BQ62" s="139">
        <f t="shared" si="26"/>
        <v>-1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660</v>
      </c>
      <c r="G63" s="16">
        <f>'[3]13'!G65</f>
        <v>0</v>
      </c>
      <c r="H63" s="17">
        <f t="shared" si="27"/>
        <v>980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25.63</v>
      </c>
      <c r="AU63" s="8">
        <v>25.63</v>
      </c>
      <c r="AW63" s="203">
        <v>26.63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26.63</v>
      </c>
      <c r="BD63" s="203">
        <v>26.63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26.63</v>
      </c>
      <c r="BL63" s="8">
        <f t="shared" si="21"/>
        <v>25.63</v>
      </c>
      <c r="BM63" s="8">
        <f t="shared" si="22"/>
        <v>25.63</v>
      </c>
      <c r="BN63" s="8">
        <f t="shared" si="23"/>
        <v>26.63</v>
      </c>
      <c r="BO63" s="8">
        <f t="shared" si="24"/>
        <v>26.63</v>
      </c>
      <c r="BP63" s="139">
        <f t="shared" si="25"/>
        <v>-1</v>
      </c>
      <c r="BQ63" s="139">
        <f t="shared" si="26"/>
        <v>-1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660</v>
      </c>
      <c r="G64" s="16">
        <f>'[3]13'!G66</f>
        <v>0</v>
      </c>
      <c r="H64" s="17">
        <f t="shared" si="27"/>
        <v>980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25.63</v>
      </c>
      <c r="AU64" s="8">
        <v>25.63</v>
      </c>
      <c r="AW64" s="203">
        <v>26.63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26.63</v>
      </c>
      <c r="BD64" s="203">
        <v>26.63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26.63</v>
      </c>
      <c r="BL64" s="8">
        <f t="shared" si="21"/>
        <v>25.63</v>
      </c>
      <c r="BM64" s="8">
        <f t="shared" si="22"/>
        <v>25.63</v>
      </c>
      <c r="BN64" s="8">
        <f t="shared" si="23"/>
        <v>26.63</v>
      </c>
      <c r="BO64" s="8">
        <f t="shared" si="24"/>
        <v>26.63</v>
      </c>
      <c r="BP64" s="139">
        <f t="shared" si="25"/>
        <v>-1</v>
      </c>
      <c r="BQ64" s="139">
        <f t="shared" si="26"/>
        <v>-1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660</v>
      </c>
      <c r="G65" s="16">
        <f>'[3]13'!G67</f>
        <v>0</v>
      </c>
      <c r="H65" s="17">
        <f t="shared" si="27"/>
        <v>980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25.63</v>
      </c>
      <c r="AU65" s="8">
        <v>25.63</v>
      </c>
      <c r="AW65" s="203">
        <v>26.63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26.63</v>
      </c>
      <c r="BD65" s="203">
        <v>26.63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26.63</v>
      </c>
      <c r="BL65" s="8">
        <f t="shared" si="21"/>
        <v>25.63</v>
      </c>
      <c r="BM65" s="8">
        <f t="shared" si="22"/>
        <v>25.63</v>
      </c>
      <c r="BN65" s="8">
        <f t="shared" si="23"/>
        <v>26.63</v>
      </c>
      <c r="BO65" s="8">
        <f t="shared" si="24"/>
        <v>26.63</v>
      </c>
      <c r="BP65" s="139">
        <f t="shared" si="25"/>
        <v>-1</v>
      </c>
      <c r="BQ65" s="139">
        <f t="shared" si="26"/>
        <v>-1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660</v>
      </c>
      <c r="G66" s="16">
        <f>'[3]13'!G68</f>
        <v>0</v>
      </c>
      <c r="H66" s="17">
        <f t="shared" si="27"/>
        <v>980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25.63</v>
      </c>
      <c r="AU66" s="8">
        <v>25.63</v>
      </c>
      <c r="AW66" s="203">
        <v>26.63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26.63</v>
      </c>
      <c r="BD66" s="203">
        <v>26.63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26.63</v>
      </c>
      <c r="BL66" s="8">
        <f t="shared" si="21"/>
        <v>25.63</v>
      </c>
      <c r="BM66" s="8">
        <f t="shared" si="22"/>
        <v>25.63</v>
      </c>
      <c r="BN66" s="8">
        <f t="shared" si="23"/>
        <v>26.63</v>
      </c>
      <c r="BO66" s="8">
        <f t="shared" si="24"/>
        <v>26.63</v>
      </c>
      <c r="BP66" s="139">
        <f t="shared" si="25"/>
        <v>-1</v>
      </c>
      <c r="BQ66" s="139">
        <f t="shared" si="26"/>
        <v>-1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660</v>
      </c>
      <c r="G67" s="16">
        <f>'[3]13'!G69</f>
        <v>0</v>
      </c>
      <c r="H67" s="17">
        <f t="shared" si="27"/>
        <v>980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25.63</v>
      </c>
      <c r="AU67" s="8">
        <v>25.63</v>
      </c>
      <c r="AW67" s="203">
        <v>26.63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26.63</v>
      </c>
      <c r="BD67" s="203">
        <v>26.63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26.63</v>
      </c>
      <c r="BL67" s="8">
        <f t="shared" si="21"/>
        <v>25.63</v>
      </c>
      <c r="BM67" s="8">
        <f t="shared" si="22"/>
        <v>25.63</v>
      </c>
      <c r="BN67" s="8">
        <f t="shared" si="23"/>
        <v>26.63</v>
      </c>
      <c r="BO67" s="8">
        <f t="shared" si="24"/>
        <v>26.63</v>
      </c>
      <c r="BP67" s="139">
        <f t="shared" si="25"/>
        <v>-1</v>
      </c>
      <c r="BQ67" s="139">
        <f t="shared" si="26"/>
        <v>-1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660</v>
      </c>
      <c r="G68" s="16">
        <f>'[3]13'!G70</f>
        <v>0</v>
      </c>
      <c r="H68" s="17">
        <f t="shared" si="27"/>
        <v>980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25.63</v>
      </c>
      <c r="AU68" s="8">
        <v>25.63</v>
      </c>
      <c r="AW68" s="203">
        <v>26.63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26.63</v>
      </c>
      <c r="BD68" s="203">
        <v>26.63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26.63</v>
      </c>
      <c r="BL68" s="8">
        <f t="shared" ref="BL68:BL98" si="53">AT68</f>
        <v>25.63</v>
      </c>
      <c r="BM68" s="8">
        <f t="shared" ref="BM68:BM98" si="54">AU68</f>
        <v>25.63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-1</v>
      </c>
      <c r="BQ68" s="139">
        <f t="shared" ref="BQ68:BQ98" si="58">BM68-BO68</f>
        <v>-1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660</v>
      </c>
      <c r="G69" s="16">
        <f>'[3]13'!G71</f>
        <v>0</v>
      </c>
      <c r="H69" s="17">
        <f t="shared" ref="H69:H98" si="59">SUM(B69:G69)</f>
        <v>980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26.63</v>
      </c>
      <c r="AE69" s="8">
        <f t="shared" si="43"/>
        <v>26.63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26.63</v>
      </c>
      <c r="AL69" s="8">
        <f t="shared" si="35"/>
        <v>216.74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216.74</v>
      </c>
      <c r="AT69" s="8">
        <v>25.63</v>
      </c>
      <c r="AU69" s="8">
        <v>25.63</v>
      </c>
      <c r="AW69" s="203">
        <v>26.63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26.63</v>
      </c>
      <c r="BD69" s="203">
        <v>26.63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26.63</v>
      </c>
      <c r="BL69" s="8">
        <f t="shared" si="53"/>
        <v>25.63</v>
      </c>
      <c r="BM69" s="8">
        <f t="shared" si="54"/>
        <v>25.63</v>
      </c>
      <c r="BN69" s="8">
        <f t="shared" si="55"/>
        <v>26.63</v>
      </c>
      <c r="BO69" s="8">
        <f t="shared" si="56"/>
        <v>26.63</v>
      </c>
      <c r="BP69" s="139">
        <f t="shared" si="57"/>
        <v>-1</v>
      </c>
      <c r="BQ69" s="139">
        <f t="shared" si="58"/>
        <v>-1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660</v>
      </c>
      <c r="G70" s="16">
        <f>'[3]13'!G72</f>
        <v>0</v>
      </c>
      <c r="H70" s="17">
        <f t="shared" si="59"/>
        <v>980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26.63</v>
      </c>
      <c r="AE70" s="8">
        <f t="shared" si="43"/>
        <v>26.63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26.63</v>
      </c>
      <c r="AL70" s="8">
        <f t="shared" si="35"/>
        <v>216.74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216.74</v>
      </c>
      <c r="AT70" s="8">
        <v>25.63</v>
      </c>
      <c r="AU70" s="8">
        <v>25.63</v>
      </c>
      <c r="AW70" s="203">
        <v>26.63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26.63</v>
      </c>
      <c r="BD70" s="203">
        <v>26.63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26.63</v>
      </c>
      <c r="BL70" s="8">
        <f t="shared" si="53"/>
        <v>25.63</v>
      </c>
      <c r="BM70" s="8">
        <f t="shared" si="54"/>
        <v>25.63</v>
      </c>
      <c r="BN70" s="8">
        <f t="shared" si="55"/>
        <v>26.63</v>
      </c>
      <c r="BO70" s="8">
        <f t="shared" si="56"/>
        <v>26.63</v>
      </c>
      <c r="BP70" s="139">
        <f t="shared" si="57"/>
        <v>-1</v>
      </c>
      <c r="BQ70" s="139">
        <f t="shared" si="58"/>
        <v>-1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660</v>
      </c>
      <c r="G71" s="16">
        <f>'[3]13'!G73</f>
        <v>0</v>
      </c>
      <c r="H71" s="17">
        <f t="shared" si="59"/>
        <v>980</v>
      </c>
      <c r="I71" s="15">
        <f>'[3]13'!J73</f>
        <v>272.61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272.61</v>
      </c>
      <c r="P71" s="18">
        <f>frq!C71</f>
        <v>1</v>
      </c>
      <c r="Q71" s="15">
        <f t="shared" si="33"/>
        <v>272.61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272.61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272.61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272.61</v>
      </c>
      <c r="AT71" s="8">
        <v>0</v>
      </c>
      <c r="AU71" s="8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0</v>
      </c>
      <c r="BD71" s="203">
        <v>0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660</v>
      </c>
      <c r="G72" s="16">
        <f>'[3]13'!G74</f>
        <v>0</v>
      </c>
      <c r="H72" s="17">
        <f t="shared" si="59"/>
        <v>980</v>
      </c>
      <c r="I72" s="15">
        <f>'[3]13'!J74</f>
        <v>272.61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272.61</v>
      </c>
      <c r="P72" s="18">
        <f>frq!C72</f>
        <v>1</v>
      </c>
      <c r="Q72" s="15">
        <f t="shared" si="33"/>
        <v>272.61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272.61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272.61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272.61</v>
      </c>
      <c r="AT72" s="8">
        <v>0</v>
      </c>
      <c r="AU72" s="8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0</v>
      </c>
      <c r="BD72" s="203">
        <v>0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660</v>
      </c>
      <c r="G73" s="16">
        <f>'[3]13'!G75</f>
        <v>0</v>
      </c>
      <c r="H73" s="17">
        <f t="shared" si="59"/>
        <v>980</v>
      </c>
      <c r="I73" s="15">
        <f>'[3]13'!J75</f>
        <v>272.61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272.61</v>
      </c>
      <c r="P73" s="18">
        <f>frq!C73</f>
        <v>1</v>
      </c>
      <c r="Q73" s="15">
        <f t="shared" si="33"/>
        <v>272.61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272.61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272.61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272.61</v>
      </c>
      <c r="AT73" s="8">
        <v>0</v>
      </c>
      <c r="AU73" s="8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0</v>
      </c>
      <c r="BD73" s="203">
        <v>0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660</v>
      </c>
      <c r="G74" s="16">
        <f>'[3]13'!G76</f>
        <v>0</v>
      </c>
      <c r="H74" s="17">
        <f t="shared" si="59"/>
        <v>980</v>
      </c>
      <c r="I74" s="15">
        <f>'[3]13'!J76</f>
        <v>272.61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272.61</v>
      </c>
      <c r="P74" s="18">
        <f>frq!C74</f>
        <v>1</v>
      </c>
      <c r="Q74" s="15">
        <f t="shared" si="33"/>
        <v>272.61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272.61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272.61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272.61</v>
      </c>
      <c r="AT74" s="8">
        <v>0</v>
      </c>
      <c r="AU74" s="8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0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660</v>
      </c>
      <c r="G75" s="16">
        <f>'[3]13'!G77</f>
        <v>0</v>
      </c>
      <c r="H75" s="17">
        <f t="shared" si="59"/>
        <v>980</v>
      </c>
      <c r="I75" s="15">
        <f>'[3]13'!J77</f>
        <v>270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23.33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23.33</v>
      </c>
      <c r="AE75" s="8">
        <f t="shared" si="43"/>
        <v>23.33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23.33</v>
      </c>
      <c r="AL75" s="8">
        <f t="shared" si="35"/>
        <v>223.34000000000003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223.34000000000003</v>
      </c>
      <c r="AT75" s="8">
        <v>22.46</v>
      </c>
      <c r="AU75" s="8">
        <v>22.46</v>
      </c>
      <c r="AW75" s="203">
        <v>23.33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23.33</v>
      </c>
      <c r="BD75" s="203">
        <v>23.33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23.33</v>
      </c>
      <c r="BL75" s="8">
        <f t="shared" si="53"/>
        <v>22.46</v>
      </c>
      <c r="BM75" s="8">
        <f t="shared" si="54"/>
        <v>22.46</v>
      </c>
      <c r="BN75" s="8">
        <f t="shared" si="55"/>
        <v>23.33</v>
      </c>
      <c r="BO75" s="8">
        <f t="shared" si="56"/>
        <v>23.33</v>
      </c>
      <c r="BP75" s="139">
        <f t="shared" si="57"/>
        <v>-0.86999999999999744</v>
      </c>
      <c r="BQ75" s="139">
        <f t="shared" si="58"/>
        <v>-0.86999999999999744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660</v>
      </c>
      <c r="G76" s="16">
        <f>'[3]13'!G78</f>
        <v>0</v>
      </c>
      <c r="H76" s="17">
        <f t="shared" si="59"/>
        <v>980</v>
      </c>
      <c r="I76" s="15">
        <f>'[3]13'!J78</f>
        <v>270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13.89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13.89</v>
      </c>
      <c r="AE76" s="8">
        <f t="shared" si="43"/>
        <v>13.89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13.89</v>
      </c>
      <c r="AL76" s="8">
        <f t="shared" si="35"/>
        <v>242.22000000000003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242.22000000000003</v>
      </c>
      <c r="AT76" s="8">
        <v>13.37</v>
      </c>
      <c r="AU76" s="8">
        <v>13.37</v>
      </c>
      <c r="AW76" s="203">
        <v>13.89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13.89</v>
      </c>
      <c r="BD76" s="203">
        <v>13.89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13.89</v>
      </c>
      <c r="BL76" s="8">
        <f t="shared" si="53"/>
        <v>13.37</v>
      </c>
      <c r="BM76" s="8">
        <f t="shared" si="54"/>
        <v>13.37</v>
      </c>
      <c r="BN76" s="8">
        <f t="shared" si="55"/>
        <v>13.89</v>
      </c>
      <c r="BO76" s="8">
        <f t="shared" si="56"/>
        <v>13.89</v>
      </c>
      <c r="BP76" s="139">
        <f t="shared" si="57"/>
        <v>-0.52000000000000135</v>
      </c>
      <c r="BQ76" s="139">
        <f t="shared" si="58"/>
        <v>-0.52000000000000135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660</v>
      </c>
      <c r="G77" s="16">
        <f>'[3]13'!G79</f>
        <v>0</v>
      </c>
      <c r="H77" s="17">
        <f t="shared" si="59"/>
        <v>980</v>
      </c>
      <c r="I77" s="15">
        <f>'[3]13'!J79</f>
        <v>274.22000000000003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274.22000000000003</v>
      </c>
      <c r="P77" s="18">
        <f>frq!C77</f>
        <v>1</v>
      </c>
      <c r="Q77" s="15">
        <f t="shared" si="33"/>
        <v>274.22000000000003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274.22000000000003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242.22000000000003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242.22000000000003</v>
      </c>
      <c r="AT77" s="8">
        <v>0</v>
      </c>
      <c r="AU77" s="8">
        <v>30.8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0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0</v>
      </c>
      <c r="BM77" s="8">
        <f t="shared" si="54"/>
        <v>30.8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-1.1999999999999993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660</v>
      </c>
      <c r="G78" s="16">
        <f>'[3]13'!G80</f>
        <v>0</v>
      </c>
      <c r="H78" s="17">
        <f t="shared" si="59"/>
        <v>980</v>
      </c>
      <c r="I78" s="15">
        <f>'[3]13'!J80</f>
        <v>279.22000000000003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279.22000000000003</v>
      </c>
      <c r="P78" s="18">
        <f>frq!C78</f>
        <v>1</v>
      </c>
      <c r="Q78" s="15">
        <f t="shared" si="33"/>
        <v>279.22000000000003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279.22000000000003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247.22000000000003</v>
      </c>
      <c r="AT78" s="8">
        <v>0</v>
      </c>
      <c r="AU78" s="8">
        <v>30.8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0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0</v>
      </c>
      <c r="BM78" s="8">
        <f t="shared" si="54"/>
        <v>30.8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-1.1999999999999993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660</v>
      </c>
      <c r="G79" s="16">
        <f>'[3]13'!G81</f>
        <v>0</v>
      </c>
      <c r="H79" s="17">
        <f t="shared" si="59"/>
        <v>980</v>
      </c>
      <c r="I79" s="15">
        <f>'[3]13'!J81</f>
        <v>279.22000000000003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279.22000000000003</v>
      </c>
      <c r="P79" s="18">
        <f>frq!C79</f>
        <v>1</v>
      </c>
      <c r="Q79" s="15">
        <f t="shared" si="33"/>
        <v>279.22000000000003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279.22000000000003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247.22000000000003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247.22000000000003</v>
      </c>
      <c r="AT79" s="8">
        <v>7.22</v>
      </c>
      <c r="AU79" s="8">
        <v>30.8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0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7.22</v>
      </c>
      <c r="BM79" s="8">
        <f t="shared" si="54"/>
        <v>30.8</v>
      </c>
      <c r="BN79" s="8">
        <f t="shared" si="55"/>
        <v>0</v>
      </c>
      <c r="BO79" s="8">
        <f t="shared" si="56"/>
        <v>32</v>
      </c>
      <c r="BP79" s="139">
        <f t="shared" si="57"/>
        <v>7.22</v>
      </c>
      <c r="BQ79" s="139">
        <f t="shared" si="58"/>
        <v>-1.1999999999999993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660</v>
      </c>
      <c r="G80" s="16">
        <f>'[3]13'!G82</f>
        <v>0</v>
      </c>
      <c r="H80" s="17">
        <f t="shared" si="59"/>
        <v>980</v>
      </c>
      <c r="I80" s="15">
        <f>'[3]13'!J82</f>
        <v>279.22000000000003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279.22000000000003</v>
      </c>
      <c r="P80" s="18">
        <f>frq!C80</f>
        <v>1</v>
      </c>
      <c r="Q80" s="15">
        <f t="shared" si="33"/>
        <v>279.22000000000003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279.22000000000003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247.22000000000003</v>
      </c>
      <c r="AT80" s="8">
        <v>7.22</v>
      </c>
      <c r="AU80" s="8">
        <v>30.8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0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7.22</v>
      </c>
      <c r="BM80" s="8">
        <f t="shared" si="54"/>
        <v>30.8</v>
      </c>
      <c r="BN80" s="8">
        <f t="shared" si="55"/>
        <v>0</v>
      </c>
      <c r="BO80" s="8">
        <f t="shared" si="56"/>
        <v>32</v>
      </c>
      <c r="BP80" s="139">
        <f t="shared" si="57"/>
        <v>7.22</v>
      </c>
      <c r="BQ80" s="139">
        <f t="shared" si="58"/>
        <v>-1.1999999999999993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660</v>
      </c>
      <c r="G81" s="16">
        <f>'[3]13'!G83</f>
        <v>0</v>
      </c>
      <c r="H81" s="17">
        <f t="shared" si="59"/>
        <v>980</v>
      </c>
      <c r="I81" s="15">
        <f>'[3]13'!J83</f>
        <v>274.22000000000003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274.22000000000003</v>
      </c>
      <c r="P81" s="18">
        <f>frq!C81</f>
        <v>1</v>
      </c>
      <c r="Q81" s="15">
        <f t="shared" si="33"/>
        <v>274.22000000000003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274.22000000000003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242.22000000000003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242.22000000000003</v>
      </c>
      <c r="AT81" s="8">
        <v>0</v>
      </c>
      <c r="AU81" s="8">
        <v>30.8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0</v>
      </c>
      <c r="BM81" s="8">
        <f t="shared" si="54"/>
        <v>30.8</v>
      </c>
      <c r="BN81" s="8">
        <f t="shared" si="55"/>
        <v>0</v>
      </c>
      <c r="BO81" s="8">
        <f t="shared" si="56"/>
        <v>32</v>
      </c>
      <c r="BP81" s="139">
        <f t="shared" si="57"/>
        <v>0</v>
      </c>
      <c r="BQ81" s="139">
        <f t="shared" si="58"/>
        <v>-1.1999999999999993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660</v>
      </c>
      <c r="G82" s="16">
        <f>'[3]13'!G84</f>
        <v>0</v>
      </c>
      <c r="H82" s="17">
        <f t="shared" si="59"/>
        <v>980</v>
      </c>
      <c r="I82" s="15">
        <f>'[3]13'!J84</f>
        <v>274.22000000000003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274.22000000000003</v>
      </c>
      <c r="P82" s="18">
        <f>frq!C82</f>
        <v>1</v>
      </c>
      <c r="Q82" s="15">
        <f t="shared" si="33"/>
        <v>274.22000000000003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274.22000000000003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242.22000000000003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242.22000000000003</v>
      </c>
      <c r="AT82" s="8">
        <v>0</v>
      </c>
      <c r="AU82" s="8">
        <v>30.8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0</v>
      </c>
      <c r="BM82" s="8">
        <f t="shared" si="54"/>
        <v>30.8</v>
      </c>
      <c r="BN82" s="8">
        <f t="shared" si="55"/>
        <v>0</v>
      </c>
      <c r="BO82" s="8">
        <f t="shared" si="56"/>
        <v>32</v>
      </c>
      <c r="BP82" s="139">
        <f t="shared" si="57"/>
        <v>0</v>
      </c>
      <c r="BQ82" s="139">
        <f t="shared" si="58"/>
        <v>-1.1999999999999993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680</v>
      </c>
      <c r="G83" s="16">
        <f>'[3]13'!G85</f>
        <v>0</v>
      </c>
      <c r="H83" s="17">
        <f t="shared" si="59"/>
        <v>1000</v>
      </c>
      <c r="I83" s="15">
        <f>'[3]13'!J85</f>
        <v>320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288</v>
      </c>
      <c r="AT83" s="8">
        <v>0</v>
      </c>
      <c r="AU83" s="8">
        <v>30.8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0</v>
      </c>
      <c r="BM83" s="8">
        <f t="shared" si="54"/>
        <v>30.8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-1.1999999999999993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680</v>
      </c>
      <c r="G84" s="16">
        <f>'[3]13'!G86</f>
        <v>0</v>
      </c>
      <c r="H84" s="17">
        <f t="shared" si="59"/>
        <v>1000</v>
      </c>
      <c r="I84" s="15">
        <f>'[3]13'!J86</f>
        <v>320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288</v>
      </c>
      <c r="AT84" s="8">
        <v>0</v>
      </c>
      <c r="AU84" s="8">
        <v>30.8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0</v>
      </c>
      <c r="BM84" s="8">
        <f t="shared" si="54"/>
        <v>30.8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-1.1999999999999993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680</v>
      </c>
      <c r="G85" s="16">
        <f>'[3]13'!G87</f>
        <v>0</v>
      </c>
      <c r="H85" s="17">
        <f t="shared" si="59"/>
        <v>1000</v>
      </c>
      <c r="I85" s="15">
        <f>'[3]13'!J87</f>
        <v>302.22000000000003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302.22000000000003</v>
      </c>
      <c r="P85" s="18">
        <f>frq!C85</f>
        <v>1</v>
      </c>
      <c r="Q85" s="15">
        <f t="shared" si="33"/>
        <v>302.22000000000003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302.22000000000003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302.22000000000003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302.22000000000003</v>
      </c>
      <c r="AT85" s="8">
        <v>0</v>
      </c>
      <c r="AU85" s="8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680</v>
      </c>
      <c r="G86" s="16">
        <f>'[3]13'!G88</f>
        <v>0</v>
      </c>
      <c r="H86" s="17">
        <f t="shared" si="59"/>
        <v>1000</v>
      </c>
      <c r="I86" s="15">
        <f>'[3]13'!J88</f>
        <v>302.22000000000003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302.22000000000003</v>
      </c>
      <c r="P86" s="18">
        <f>frq!C86</f>
        <v>1</v>
      </c>
      <c r="Q86" s="15">
        <f t="shared" si="33"/>
        <v>302.22000000000003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302.22000000000003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302.22000000000003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302.22000000000003</v>
      </c>
      <c r="AT86" s="8">
        <v>0</v>
      </c>
      <c r="AU86" s="8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680</v>
      </c>
      <c r="G87" s="16">
        <f>'[3]13'!G89</f>
        <v>0</v>
      </c>
      <c r="H87" s="17">
        <f t="shared" si="59"/>
        <v>1000</v>
      </c>
      <c r="I87" s="15">
        <f>'[3]13'!J89</f>
        <v>270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22.2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22.2</v>
      </c>
      <c r="AE87" s="8">
        <f t="shared" si="43"/>
        <v>22.2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22.2</v>
      </c>
      <c r="AL87" s="8">
        <f t="shared" si="35"/>
        <v>225.60000000000002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225.60000000000002</v>
      </c>
      <c r="AT87" s="8">
        <v>21.37</v>
      </c>
      <c r="AU87" s="8">
        <v>21.37</v>
      </c>
      <c r="AW87" s="203">
        <v>22.2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22.2</v>
      </c>
      <c r="BD87" s="203">
        <v>22.2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22.2</v>
      </c>
      <c r="BL87" s="8">
        <f t="shared" si="53"/>
        <v>21.37</v>
      </c>
      <c r="BM87" s="8">
        <f t="shared" si="54"/>
        <v>21.37</v>
      </c>
      <c r="BN87" s="8">
        <f t="shared" si="55"/>
        <v>22.2</v>
      </c>
      <c r="BO87" s="8">
        <f t="shared" si="56"/>
        <v>22.2</v>
      </c>
      <c r="BP87" s="139">
        <f t="shared" si="57"/>
        <v>-0.82999999999999829</v>
      </c>
      <c r="BQ87" s="139">
        <f t="shared" si="58"/>
        <v>-0.82999999999999829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680</v>
      </c>
      <c r="G88" s="16">
        <f>'[3]13'!G90</f>
        <v>0</v>
      </c>
      <c r="H88" s="17">
        <f t="shared" si="59"/>
        <v>1000</v>
      </c>
      <c r="I88" s="15">
        <f>'[3]13'!J90</f>
        <v>270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22.2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22.2</v>
      </c>
      <c r="AE88" s="8">
        <f t="shared" si="43"/>
        <v>22.2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22.2</v>
      </c>
      <c r="AL88" s="8">
        <f t="shared" si="35"/>
        <v>225.60000000000002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225.60000000000002</v>
      </c>
      <c r="AT88" s="8">
        <v>21.37</v>
      </c>
      <c r="AU88" s="8">
        <v>21.37</v>
      </c>
      <c r="AW88" s="203">
        <v>22.2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22.2</v>
      </c>
      <c r="BD88" s="203">
        <v>22.2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22.2</v>
      </c>
      <c r="BL88" s="8">
        <f t="shared" si="53"/>
        <v>21.37</v>
      </c>
      <c r="BM88" s="8">
        <f t="shared" si="54"/>
        <v>21.37</v>
      </c>
      <c r="BN88" s="8">
        <f t="shared" si="55"/>
        <v>22.2</v>
      </c>
      <c r="BO88" s="8">
        <f t="shared" si="56"/>
        <v>22.2</v>
      </c>
      <c r="BP88" s="139">
        <f t="shared" si="57"/>
        <v>-0.82999999999999829</v>
      </c>
      <c r="BQ88" s="139">
        <f t="shared" si="58"/>
        <v>-0.82999999999999829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680</v>
      </c>
      <c r="G89" s="16">
        <f>'[3]13'!G91</f>
        <v>0</v>
      </c>
      <c r="H89" s="17">
        <f t="shared" si="59"/>
        <v>1000</v>
      </c>
      <c r="I89" s="15">
        <f>'[3]13'!J91</f>
        <v>270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22.2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22.2</v>
      </c>
      <c r="AE89" s="8">
        <f t="shared" si="43"/>
        <v>22.2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22.2</v>
      </c>
      <c r="AL89" s="8">
        <f t="shared" si="35"/>
        <v>225.60000000000002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225.60000000000002</v>
      </c>
      <c r="AT89" s="8">
        <v>21.37</v>
      </c>
      <c r="AU89" s="8">
        <v>21.37</v>
      </c>
      <c r="AW89" s="203">
        <v>22.2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22.2</v>
      </c>
      <c r="BD89" s="203">
        <v>22.2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22.2</v>
      </c>
      <c r="BL89" s="8">
        <f t="shared" si="53"/>
        <v>21.37</v>
      </c>
      <c r="BM89" s="8">
        <f t="shared" si="54"/>
        <v>21.37</v>
      </c>
      <c r="BN89" s="8">
        <f t="shared" si="55"/>
        <v>22.2</v>
      </c>
      <c r="BO89" s="8">
        <f t="shared" si="56"/>
        <v>22.2</v>
      </c>
      <c r="BP89" s="139">
        <f t="shared" si="57"/>
        <v>-0.82999999999999829</v>
      </c>
      <c r="BQ89" s="139">
        <f t="shared" si="58"/>
        <v>-0.82999999999999829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680</v>
      </c>
      <c r="G90" s="16">
        <f>'[3]13'!G92</f>
        <v>0</v>
      </c>
      <c r="H90" s="17">
        <f t="shared" si="59"/>
        <v>1000</v>
      </c>
      <c r="I90" s="15">
        <f>'[3]13'!J92</f>
        <v>270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26.61</v>
      </c>
      <c r="AE90" s="8">
        <f t="shared" si="43"/>
        <v>26.61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26.61</v>
      </c>
      <c r="AL90" s="8">
        <f t="shared" si="35"/>
        <v>216.77999999999997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216.77999999999997</v>
      </c>
      <c r="AT90" s="8">
        <v>25.61</v>
      </c>
      <c r="AU90" s="8">
        <v>25.61</v>
      </c>
      <c r="AW90" s="203">
        <v>26.61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26.61</v>
      </c>
      <c r="BD90" s="203">
        <v>26.61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26.61</v>
      </c>
      <c r="BL90" s="8">
        <f t="shared" si="53"/>
        <v>25.61</v>
      </c>
      <c r="BM90" s="8">
        <f t="shared" si="54"/>
        <v>25.61</v>
      </c>
      <c r="BN90" s="8">
        <f t="shared" si="55"/>
        <v>26.61</v>
      </c>
      <c r="BO90" s="8">
        <f t="shared" si="56"/>
        <v>26.61</v>
      </c>
      <c r="BP90" s="139">
        <f t="shared" si="57"/>
        <v>-1</v>
      </c>
      <c r="BQ90" s="139">
        <f t="shared" si="58"/>
        <v>-1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680</v>
      </c>
      <c r="G91" s="16">
        <f>'[3]13'!G93</f>
        <v>0</v>
      </c>
      <c r="H91" s="17">
        <f t="shared" si="59"/>
        <v>1000</v>
      </c>
      <c r="I91" s="15">
        <f>'[3]13'!J93</f>
        <v>270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26.61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26.61</v>
      </c>
      <c r="AE91" s="8">
        <f t="shared" si="43"/>
        <v>26.61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26.61</v>
      </c>
      <c r="AL91" s="8">
        <f t="shared" si="35"/>
        <v>216.77999999999997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216.77999999999997</v>
      </c>
      <c r="AT91" s="8">
        <v>25.61</v>
      </c>
      <c r="AU91" s="8">
        <v>25.61</v>
      </c>
      <c r="AW91" s="203">
        <v>26.61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26.61</v>
      </c>
      <c r="BD91" s="203">
        <v>26.61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26.61</v>
      </c>
      <c r="BL91" s="8">
        <f t="shared" si="53"/>
        <v>25.61</v>
      </c>
      <c r="BM91" s="8">
        <f t="shared" si="54"/>
        <v>25.61</v>
      </c>
      <c r="BN91" s="8">
        <f t="shared" si="55"/>
        <v>26.61</v>
      </c>
      <c r="BO91" s="8">
        <f t="shared" si="56"/>
        <v>26.61</v>
      </c>
      <c r="BP91" s="139">
        <f t="shared" si="57"/>
        <v>-1</v>
      </c>
      <c r="BQ91" s="139">
        <f t="shared" si="58"/>
        <v>-1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680</v>
      </c>
      <c r="G92" s="16">
        <f>'[3]13'!G94</f>
        <v>0</v>
      </c>
      <c r="H92" s="17">
        <f t="shared" si="59"/>
        <v>1000</v>
      </c>
      <c r="I92" s="15">
        <f>'[3]13'!J94</f>
        <v>270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26.61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26.61</v>
      </c>
      <c r="AE92" s="8">
        <f t="shared" si="43"/>
        <v>26.61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26.61</v>
      </c>
      <c r="AL92" s="8">
        <f t="shared" si="35"/>
        <v>216.77999999999997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216.77999999999997</v>
      </c>
      <c r="AT92" s="8">
        <v>25.61</v>
      </c>
      <c r="AU92" s="8">
        <v>25.61</v>
      </c>
      <c r="AW92" s="203">
        <v>26.61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26.61</v>
      </c>
      <c r="BD92" s="203">
        <v>26.61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26.61</v>
      </c>
      <c r="BL92" s="8">
        <f t="shared" si="53"/>
        <v>25.61</v>
      </c>
      <c r="BM92" s="8">
        <f t="shared" si="54"/>
        <v>25.61</v>
      </c>
      <c r="BN92" s="8">
        <f t="shared" si="55"/>
        <v>26.61</v>
      </c>
      <c r="BO92" s="8">
        <f t="shared" si="56"/>
        <v>26.61</v>
      </c>
      <c r="BP92" s="139">
        <f t="shared" si="57"/>
        <v>-1</v>
      </c>
      <c r="BQ92" s="139">
        <f t="shared" si="58"/>
        <v>-1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680</v>
      </c>
      <c r="G93" s="16">
        <f>'[3]13'!G95</f>
        <v>0</v>
      </c>
      <c r="H93" s="17">
        <f t="shared" si="59"/>
        <v>1000</v>
      </c>
      <c r="I93" s="15">
        <f>'[3]13'!J95</f>
        <v>270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26.61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26.61</v>
      </c>
      <c r="AE93" s="8">
        <f t="shared" si="43"/>
        <v>26.61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26.61</v>
      </c>
      <c r="AL93" s="8">
        <f t="shared" si="35"/>
        <v>216.77999999999997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216.77999999999997</v>
      </c>
      <c r="AT93" s="8">
        <v>25.61</v>
      </c>
      <c r="AU93" s="8">
        <v>25.61</v>
      </c>
      <c r="AW93" s="203">
        <v>26.61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26.61</v>
      </c>
      <c r="BD93" s="203">
        <v>26.61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26.61</v>
      </c>
      <c r="BL93" s="8">
        <f t="shared" si="53"/>
        <v>25.61</v>
      </c>
      <c r="BM93" s="8">
        <f t="shared" si="54"/>
        <v>25.61</v>
      </c>
      <c r="BN93" s="8">
        <f t="shared" si="55"/>
        <v>26.61</v>
      </c>
      <c r="BO93" s="8">
        <f t="shared" si="56"/>
        <v>26.61</v>
      </c>
      <c r="BP93" s="139">
        <f t="shared" si="57"/>
        <v>-1</v>
      </c>
      <c r="BQ93" s="139">
        <f t="shared" si="58"/>
        <v>-1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680</v>
      </c>
      <c r="G94" s="16">
        <f>'[3]13'!G96</f>
        <v>0</v>
      </c>
      <c r="H94" s="17">
        <f t="shared" si="59"/>
        <v>1000</v>
      </c>
      <c r="I94" s="15">
        <f>'[3]13'!J96</f>
        <v>270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26.61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26.61</v>
      </c>
      <c r="AE94" s="8">
        <f t="shared" si="43"/>
        <v>26.61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26.61</v>
      </c>
      <c r="AL94" s="8">
        <f t="shared" si="35"/>
        <v>216.77999999999997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216.77999999999997</v>
      </c>
      <c r="AT94" s="8">
        <v>25.61</v>
      </c>
      <c r="AU94" s="8">
        <v>25.61</v>
      </c>
      <c r="AW94" s="203">
        <v>26.61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26.61</v>
      </c>
      <c r="BD94" s="203">
        <v>26.61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26.61</v>
      </c>
      <c r="BL94" s="8">
        <f t="shared" si="53"/>
        <v>25.61</v>
      </c>
      <c r="BM94" s="8">
        <f t="shared" si="54"/>
        <v>25.61</v>
      </c>
      <c r="BN94" s="8">
        <f t="shared" si="55"/>
        <v>26.61</v>
      </c>
      <c r="BO94" s="8">
        <f t="shared" si="56"/>
        <v>26.61</v>
      </c>
      <c r="BP94" s="139">
        <f t="shared" si="57"/>
        <v>-1</v>
      </c>
      <c r="BQ94" s="139">
        <f t="shared" si="58"/>
        <v>-1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680</v>
      </c>
      <c r="G95" s="16">
        <f>'[3]13'!G97</f>
        <v>0</v>
      </c>
      <c r="H95" s="17">
        <f t="shared" si="59"/>
        <v>1000</v>
      </c>
      <c r="I95" s="15">
        <f>'[3]13'!J97</f>
        <v>270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26.61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26.61</v>
      </c>
      <c r="AE95" s="8">
        <f t="shared" si="43"/>
        <v>26.61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26.61</v>
      </c>
      <c r="AL95" s="8">
        <f t="shared" si="35"/>
        <v>216.77999999999997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216.77999999999997</v>
      </c>
      <c r="AT95" s="8">
        <v>25.61</v>
      </c>
      <c r="AU95" s="8">
        <v>25.61</v>
      </c>
      <c r="AW95" s="203">
        <v>26.61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26.61</v>
      </c>
      <c r="BD95" s="203">
        <v>26.61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26.61</v>
      </c>
      <c r="BL95" s="8">
        <f t="shared" si="53"/>
        <v>25.61</v>
      </c>
      <c r="BM95" s="8">
        <f t="shared" si="54"/>
        <v>25.61</v>
      </c>
      <c r="BN95" s="8">
        <f t="shared" si="55"/>
        <v>26.61</v>
      </c>
      <c r="BO95" s="8">
        <f t="shared" si="56"/>
        <v>26.61</v>
      </c>
      <c r="BP95" s="139">
        <f t="shared" si="57"/>
        <v>-1</v>
      </c>
      <c r="BQ95" s="139">
        <f t="shared" si="58"/>
        <v>-1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680</v>
      </c>
      <c r="G96" s="16">
        <f>'[3]13'!G98</f>
        <v>0</v>
      </c>
      <c r="H96" s="17">
        <f t="shared" si="59"/>
        <v>1000</v>
      </c>
      <c r="I96" s="15">
        <f>'[3]13'!J98</f>
        <v>270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26.61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26.61</v>
      </c>
      <c r="AE96" s="8">
        <f t="shared" si="43"/>
        <v>26.61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26.61</v>
      </c>
      <c r="AL96" s="8">
        <f t="shared" si="35"/>
        <v>216.77999999999997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216.77999999999997</v>
      </c>
      <c r="AT96" s="8">
        <v>25.61</v>
      </c>
      <c r="AU96" s="8">
        <v>25.61</v>
      </c>
      <c r="AW96" s="203">
        <v>26.61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26.61</v>
      </c>
      <c r="BD96" s="203">
        <v>26.61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26.61</v>
      </c>
      <c r="BL96" s="8">
        <f t="shared" si="53"/>
        <v>25.61</v>
      </c>
      <c r="BM96" s="8">
        <f t="shared" si="54"/>
        <v>25.61</v>
      </c>
      <c r="BN96" s="8">
        <f t="shared" si="55"/>
        <v>26.61</v>
      </c>
      <c r="BO96" s="8">
        <f t="shared" si="56"/>
        <v>26.61</v>
      </c>
      <c r="BP96" s="139">
        <f t="shared" si="57"/>
        <v>-1</v>
      </c>
      <c r="BQ96" s="139">
        <f t="shared" si="58"/>
        <v>-1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680</v>
      </c>
      <c r="G97" s="16">
        <f>'[3]13'!G99</f>
        <v>0</v>
      </c>
      <c r="H97" s="17">
        <f t="shared" si="59"/>
        <v>1000</v>
      </c>
      <c r="I97" s="15">
        <f>'[3]13'!J99</f>
        <v>270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26.61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26.61</v>
      </c>
      <c r="AE97" s="8">
        <f t="shared" si="43"/>
        <v>26.61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26.61</v>
      </c>
      <c r="AL97" s="8">
        <f t="shared" si="35"/>
        <v>216.77999999999997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216.77999999999997</v>
      </c>
      <c r="AT97" s="8">
        <v>25.61</v>
      </c>
      <c r="AU97" s="8">
        <v>25.61</v>
      </c>
      <c r="AW97" s="203">
        <v>26.61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26.61</v>
      </c>
      <c r="BD97" s="203">
        <v>26.61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26.61</v>
      </c>
      <c r="BL97" s="8">
        <f t="shared" si="53"/>
        <v>25.61</v>
      </c>
      <c r="BM97" s="8">
        <f t="shared" si="54"/>
        <v>25.61</v>
      </c>
      <c r="BN97" s="8">
        <f t="shared" si="55"/>
        <v>26.61</v>
      </c>
      <c r="BO97" s="8">
        <f t="shared" si="56"/>
        <v>26.61</v>
      </c>
      <c r="BP97" s="139">
        <f t="shared" si="57"/>
        <v>-1</v>
      </c>
      <c r="BQ97" s="139">
        <f t="shared" si="58"/>
        <v>-1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680</v>
      </c>
      <c r="G98" s="16">
        <f>'[3]13'!G100</f>
        <v>0</v>
      </c>
      <c r="H98" s="17">
        <f t="shared" si="59"/>
        <v>1000</v>
      </c>
      <c r="I98" s="15">
        <f>'[3]13'!J100</f>
        <v>270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26.61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26.61</v>
      </c>
      <c r="AE98" s="8">
        <f t="shared" si="43"/>
        <v>26.61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26.61</v>
      </c>
      <c r="AL98" s="8">
        <f t="shared" si="35"/>
        <v>216.77999999999997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216.77999999999997</v>
      </c>
      <c r="AT98" s="8">
        <v>25.61</v>
      </c>
      <c r="AU98" s="8">
        <v>25.61</v>
      </c>
      <c r="AW98" s="203">
        <v>26.61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26.61</v>
      </c>
      <c r="BD98" s="203">
        <v>26.61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26.61</v>
      </c>
      <c r="BL98" s="8">
        <f t="shared" si="53"/>
        <v>25.61</v>
      </c>
      <c r="BM98" s="8">
        <f t="shared" si="54"/>
        <v>25.61</v>
      </c>
      <c r="BN98" s="8">
        <f t="shared" si="55"/>
        <v>26.61</v>
      </c>
      <c r="BO98" s="8">
        <f t="shared" si="56"/>
        <v>26.61</v>
      </c>
      <c r="BP98" s="139">
        <f t="shared" si="57"/>
        <v>-1</v>
      </c>
      <c r="BQ98" s="139">
        <f t="shared" si="58"/>
        <v>-1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16.12</v>
      </c>
      <c r="G99" s="15">
        <f t="shared" si="62"/>
        <v>0</v>
      </c>
      <c r="H99" s="15">
        <f t="shared" si="62"/>
        <v>23.8</v>
      </c>
      <c r="I99" s="15">
        <f t="shared" si="62"/>
        <v>6.5756675000000016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6.5756675000000016</v>
      </c>
      <c r="P99" s="15">
        <f t="shared" si="62"/>
        <v>2.4E-2</v>
      </c>
      <c r="Q99" s="15">
        <f t="shared" si="62"/>
        <v>6.5756675000000016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6.5756675000000016</v>
      </c>
      <c r="X99" s="15">
        <f t="shared" si="62"/>
        <v>0.45553500000000036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0.45553500000000036</v>
      </c>
      <c r="AE99" s="15">
        <f t="shared" si="62"/>
        <v>0.62445000000000084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0.62445000000000084</v>
      </c>
      <c r="AL99" s="15">
        <f t="shared" si="62"/>
        <v>5.4956824999999974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5.4956824999999974</v>
      </c>
      <c r="AS99" s="15">
        <f t="shared" si="62"/>
        <v>0</v>
      </c>
      <c r="AT99" s="15">
        <f t="shared" si="62"/>
        <v>0.43819749999999991</v>
      </c>
      <c r="AU99" s="15">
        <f t="shared" si="62"/>
        <v>0.60032500000000055</v>
      </c>
      <c r="AV99" s="15">
        <f t="shared" si="62"/>
        <v>0</v>
      </c>
      <c r="AW99" s="15">
        <f t="shared" si="62"/>
        <v>0.45553500000000036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0.45553500000000036</v>
      </c>
      <c r="BD99" s="15">
        <f t="shared" si="62"/>
        <v>0.62445000000000084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0.62445000000000084</v>
      </c>
      <c r="BK99" s="15"/>
      <c r="BL99" s="15">
        <f t="shared" si="63"/>
        <v>0.43819749999999991</v>
      </c>
      <c r="BM99" s="15">
        <f t="shared" si="63"/>
        <v>0.60032500000000055</v>
      </c>
      <c r="BN99" s="15">
        <f t="shared" si="63"/>
        <v>0.45553500000000036</v>
      </c>
      <c r="BO99" s="15">
        <f t="shared" si="63"/>
        <v>0.62445000000000084</v>
      </c>
      <c r="BP99" s="15">
        <f t="shared" si="63"/>
        <v>-1.7337499999999999E-2</v>
      </c>
      <c r="BQ99" s="15">
        <f t="shared" si="63"/>
        <v>-2.4125000000000021E-2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45364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45364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0.4</v>
      </c>
      <c r="C99" s="114">
        <f t="shared" ref="C99:U99" si="12">SUM(C3:C98)/4000</f>
        <v>1.34</v>
      </c>
      <c r="D99" s="114">
        <f t="shared" si="12"/>
        <v>0</v>
      </c>
      <c r="E99" s="114">
        <f t="shared" si="12"/>
        <v>0</v>
      </c>
      <c r="F99" s="114">
        <f t="shared" si="12"/>
        <v>1.74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217.12</v>
      </c>
      <c r="E3">
        <f>BAWANA!AM3</f>
        <v>0</v>
      </c>
      <c r="F3">
        <f>(B3+C3)*0.8</f>
        <v>256</v>
      </c>
      <c r="G3">
        <f>(D3+E3)</f>
        <v>217.12</v>
      </c>
      <c r="H3" s="112"/>
      <c r="I3">
        <f>BRPL_EOD!AI3+BRPL_EOD!AJ3</f>
        <v>84</v>
      </c>
      <c r="J3">
        <f>BYPL_EOD!AI3+BYPL_EOD!AJ3</f>
        <v>47.6</v>
      </c>
      <c r="K3">
        <f>MES_EOD!AI3+MES_EOD!AJ3</f>
        <v>5</v>
      </c>
      <c r="L3">
        <f>NDMC_EOD!AI3+NDMC_EOD!AJ3</f>
        <v>23</v>
      </c>
      <c r="M3">
        <f>TPDDL_EOD!AI3+TPDDL_EOD!AJ3</f>
        <v>57.52</v>
      </c>
      <c r="N3">
        <f t="shared" ref="N3:N66" si="0">SUM(I3:M3)</f>
        <v>217.12</v>
      </c>
      <c r="O3" s="112">
        <f t="shared" ref="O3:O66" si="1">G3-N3</f>
        <v>0</v>
      </c>
      <c r="P3">
        <v>84</v>
      </c>
      <c r="Q3">
        <v>47.6</v>
      </c>
      <c r="R3">
        <v>5</v>
      </c>
      <c r="S3">
        <v>23</v>
      </c>
      <c r="T3">
        <v>57.52</v>
      </c>
      <c r="U3" s="114">
        <f t="shared" ref="U3:U66" si="2">SUM(P3:T3)</f>
        <v>217.12</v>
      </c>
      <c r="V3" s="112">
        <f t="shared" ref="V3:V66" si="3">G3-U3</f>
        <v>0</v>
      </c>
      <c r="Y3">
        <f>BAWANA!AW3+BAWANA!AX3</f>
        <v>26.44</v>
      </c>
      <c r="Z3">
        <f>BAWANA!BD3+BAWANA!BE3</f>
        <v>26.44</v>
      </c>
      <c r="AA3">
        <f>BAWANA!X3+BAWANA!Y3</f>
        <v>26.44</v>
      </c>
      <c r="AB3">
        <f>BAWANA!AE3+BAWANA!AF3</f>
        <v>26.44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217.12</v>
      </c>
      <c r="E4">
        <f>BAWANA!AM4</f>
        <v>0</v>
      </c>
      <c r="F4">
        <f t="shared" ref="F4:F67" si="4">(B4+C4)*0.8</f>
        <v>256</v>
      </c>
      <c r="G4">
        <f t="shared" ref="G4:G67" si="5">(D4+E4)</f>
        <v>217.12</v>
      </c>
      <c r="H4" s="112"/>
      <c r="I4">
        <f>BRPL_EOD!AI4+BRPL_EOD!AJ4</f>
        <v>84</v>
      </c>
      <c r="J4">
        <f>BYPL_EOD!AI4+BYPL_EOD!AJ4</f>
        <v>47.6</v>
      </c>
      <c r="K4">
        <f>MES_EOD!AI4+MES_EOD!AJ4</f>
        <v>5</v>
      </c>
      <c r="L4">
        <f>NDMC_EOD!AI4+NDMC_EOD!AJ4</f>
        <v>23</v>
      </c>
      <c r="M4">
        <f>TPDDL_EOD!AI4+TPDDL_EOD!AJ4</f>
        <v>57.52</v>
      </c>
      <c r="N4">
        <f t="shared" si="0"/>
        <v>217.12</v>
      </c>
      <c r="O4" s="112">
        <f t="shared" si="1"/>
        <v>0</v>
      </c>
      <c r="P4">
        <v>84</v>
      </c>
      <c r="Q4">
        <v>47.6</v>
      </c>
      <c r="R4">
        <v>5</v>
      </c>
      <c r="S4">
        <v>23</v>
      </c>
      <c r="T4">
        <v>57.52</v>
      </c>
      <c r="U4" s="114">
        <f t="shared" si="2"/>
        <v>217.12</v>
      </c>
      <c r="V4" s="112">
        <f t="shared" si="3"/>
        <v>0</v>
      </c>
      <c r="Y4">
        <f>BAWANA!AW4+BAWANA!AX4</f>
        <v>26.44</v>
      </c>
      <c r="Z4">
        <f>BAWANA!BD4+BAWANA!BE4</f>
        <v>26.44</v>
      </c>
      <c r="AA4">
        <f>BAWANA!X4+BAWANA!Y4</f>
        <v>26.44</v>
      </c>
      <c r="AB4">
        <f>BAWANA!AE4+BAWANA!AF4</f>
        <v>26.44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217.12</v>
      </c>
      <c r="E5">
        <f>BAWANA!AM5</f>
        <v>0</v>
      </c>
      <c r="F5">
        <f t="shared" si="4"/>
        <v>256</v>
      </c>
      <c r="G5">
        <f t="shared" si="5"/>
        <v>217.12</v>
      </c>
      <c r="H5" s="112"/>
      <c r="I5">
        <f>BRPL_EOD!AI5+BRPL_EOD!AJ5</f>
        <v>84</v>
      </c>
      <c r="J5">
        <f>BYPL_EOD!AI5+BYPL_EOD!AJ5</f>
        <v>47.6</v>
      </c>
      <c r="K5">
        <f>MES_EOD!AI5+MES_EOD!AJ5</f>
        <v>5</v>
      </c>
      <c r="L5">
        <f>NDMC_EOD!AI5+NDMC_EOD!AJ5</f>
        <v>23</v>
      </c>
      <c r="M5">
        <f>TPDDL_EOD!AI5+TPDDL_EOD!AJ5</f>
        <v>57.52</v>
      </c>
      <c r="N5">
        <f t="shared" si="0"/>
        <v>217.12</v>
      </c>
      <c r="O5" s="112">
        <f t="shared" si="1"/>
        <v>0</v>
      </c>
      <c r="P5">
        <v>84</v>
      </c>
      <c r="Q5">
        <v>47.6</v>
      </c>
      <c r="R5">
        <v>5</v>
      </c>
      <c r="S5">
        <v>23</v>
      </c>
      <c r="T5">
        <v>57.52</v>
      </c>
      <c r="U5" s="114">
        <f t="shared" si="2"/>
        <v>217.12</v>
      </c>
      <c r="V5" s="112">
        <f t="shared" si="3"/>
        <v>0</v>
      </c>
      <c r="Y5">
        <f>BAWANA!AW5+BAWANA!AX5</f>
        <v>26.44</v>
      </c>
      <c r="Z5">
        <f>BAWANA!BD5+BAWANA!BE5</f>
        <v>26.44</v>
      </c>
      <c r="AA5">
        <f>BAWANA!X5+BAWANA!Y5</f>
        <v>26.44</v>
      </c>
      <c r="AB5">
        <f>BAWANA!AE5+BAWANA!AF5</f>
        <v>26.44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217.12</v>
      </c>
      <c r="E6">
        <f>BAWANA!AM6</f>
        <v>0</v>
      </c>
      <c r="F6">
        <f t="shared" si="4"/>
        <v>256</v>
      </c>
      <c r="G6">
        <f t="shared" si="5"/>
        <v>217.12</v>
      </c>
      <c r="H6" s="112"/>
      <c r="I6">
        <f>BRPL_EOD!AI6+BRPL_EOD!AJ6</f>
        <v>84</v>
      </c>
      <c r="J6">
        <f>BYPL_EOD!AI6+BYPL_EOD!AJ6</f>
        <v>47.6</v>
      </c>
      <c r="K6">
        <f>MES_EOD!AI6+MES_EOD!AJ6</f>
        <v>5</v>
      </c>
      <c r="L6">
        <f>NDMC_EOD!AI6+NDMC_EOD!AJ6</f>
        <v>23</v>
      </c>
      <c r="M6">
        <f>TPDDL_EOD!AI6+TPDDL_EOD!AJ6</f>
        <v>57.52</v>
      </c>
      <c r="N6">
        <f t="shared" si="0"/>
        <v>217.12</v>
      </c>
      <c r="O6" s="112">
        <f t="shared" si="1"/>
        <v>0</v>
      </c>
      <c r="P6">
        <v>84</v>
      </c>
      <c r="Q6">
        <v>47.6</v>
      </c>
      <c r="R6">
        <v>5</v>
      </c>
      <c r="S6">
        <v>23</v>
      </c>
      <c r="T6">
        <v>57.52</v>
      </c>
      <c r="U6" s="114">
        <f t="shared" si="2"/>
        <v>217.12</v>
      </c>
      <c r="V6" s="112">
        <f t="shared" si="3"/>
        <v>0</v>
      </c>
      <c r="Y6">
        <f>BAWANA!AW6+BAWANA!AX6</f>
        <v>26.44</v>
      </c>
      <c r="Z6">
        <f>BAWANA!BD6+BAWANA!BE6</f>
        <v>26.44</v>
      </c>
      <c r="AA6">
        <f>BAWANA!X6+BAWANA!Y6</f>
        <v>26.44</v>
      </c>
      <c r="AB6">
        <f>BAWANA!AE6+BAWANA!AF6</f>
        <v>26.44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217.12</v>
      </c>
      <c r="E7">
        <f>BAWANA!AM7</f>
        <v>0</v>
      </c>
      <c r="F7">
        <f t="shared" si="4"/>
        <v>256</v>
      </c>
      <c r="G7">
        <f t="shared" si="5"/>
        <v>217.12</v>
      </c>
      <c r="H7" s="112"/>
      <c r="I7">
        <f>BRPL_EOD!AI7+BRPL_EOD!AJ7</f>
        <v>84</v>
      </c>
      <c r="J7">
        <f>BYPL_EOD!AI7+BYPL_EOD!AJ7</f>
        <v>47.6</v>
      </c>
      <c r="K7">
        <f>MES_EOD!AI7+MES_EOD!AJ7</f>
        <v>5</v>
      </c>
      <c r="L7">
        <f>NDMC_EOD!AI7+NDMC_EOD!AJ7</f>
        <v>23</v>
      </c>
      <c r="M7">
        <f>TPDDL_EOD!AI7+TPDDL_EOD!AJ7</f>
        <v>57.52</v>
      </c>
      <c r="N7">
        <f t="shared" si="0"/>
        <v>217.12</v>
      </c>
      <c r="O7" s="112">
        <f t="shared" si="1"/>
        <v>0</v>
      </c>
      <c r="P7">
        <v>84</v>
      </c>
      <c r="Q7">
        <v>47.6</v>
      </c>
      <c r="R7">
        <v>5</v>
      </c>
      <c r="S7">
        <v>23</v>
      </c>
      <c r="T7">
        <v>57.52</v>
      </c>
      <c r="U7" s="114">
        <f t="shared" si="2"/>
        <v>217.12</v>
      </c>
      <c r="V7" s="112">
        <f t="shared" si="3"/>
        <v>0</v>
      </c>
      <c r="Y7">
        <f>BAWANA!AW7+BAWANA!AX7</f>
        <v>26.44</v>
      </c>
      <c r="Z7">
        <f>BAWANA!BD7+BAWANA!BE7</f>
        <v>26.44</v>
      </c>
      <c r="AA7">
        <f>BAWANA!X7+BAWANA!Y7</f>
        <v>26.44</v>
      </c>
      <c r="AB7">
        <f>BAWANA!AE7+BAWANA!AF7</f>
        <v>26.44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217.12</v>
      </c>
      <c r="E8">
        <f>BAWANA!AM8</f>
        <v>0</v>
      </c>
      <c r="F8">
        <f t="shared" si="4"/>
        <v>256</v>
      </c>
      <c r="G8">
        <f t="shared" si="5"/>
        <v>217.12</v>
      </c>
      <c r="H8" s="112"/>
      <c r="I8">
        <f>BRPL_EOD!AI8+BRPL_EOD!AJ8</f>
        <v>84</v>
      </c>
      <c r="J8">
        <f>BYPL_EOD!AI8+BYPL_EOD!AJ8</f>
        <v>47.6</v>
      </c>
      <c r="K8">
        <f>MES_EOD!AI8+MES_EOD!AJ8</f>
        <v>5</v>
      </c>
      <c r="L8">
        <f>NDMC_EOD!AI8+NDMC_EOD!AJ8</f>
        <v>23</v>
      </c>
      <c r="M8">
        <f>TPDDL_EOD!AI8+TPDDL_EOD!AJ8</f>
        <v>57.52</v>
      </c>
      <c r="N8">
        <f t="shared" si="0"/>
        <v>217.12</v>
      </c>
      <c r="O8" s="112">
        <f t="shared" si="1"/>
        <v>0</v>
      </c>
      <c r="P8">
        <v>84</v>
      </c>
      <c r="Q8">
        <v>47.6</v>
      </c>
      <c r="R8">
        <v>5</v>
      </c>
      <c r="S8">
        <v>23</v>
      </c>
      <c r="T8">
        <v>57.52</v>
      </c>
      <c r="U8" s="114">
        <f t="shared" si="2"/>
        <v>217.12</v>
      </c>
      <c r="V8" s="112">
        <f t="shared" si="3"/>
        <v>0</v>
      </c>
      <c r="Y8">
        <f>BAWANA!AW8+BAWANA!AX8</f>
        <v>26.44</v>
      </c>
      <c r="Z8">
        <f>BAWANA!BD8+BAWANA!BE8</f>
        <v>26.44</v>
      </c>
      <c r="AA8">
        <f>BAWANA!X8+BAWANA!Y8</f>
        <v>26.44</v>
      </c>
      <c r="AB8">
        <f>BAWANA!AE8+BAWANA!AF8</f>
        <v>26.44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223.34000000000003</v>
      </c>
      <c r="E24">
        <f>BAWANA!AM24</f>
        <v>0</v>
      </c>
      <c r="F24">
        <f t="shared" si="4"/>
        <v>256</v>
      </c>
      <c r="G24">
        <f t="shared" si="5"/>
        <v>223.34000000000003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23</v>
      </c>
      <c r="M24">
        <f>TPDDL_EOD!AI24+TPDDL_EOD!AJ24</f>
        <v>50.74</v>
      </c>
      <c r="N24">
        <f t="shared" si="0"/>
        <v>223.35000000000002</v>
      </c>
      <c r="O24" s="112">
        <f t="shared" si="1"/>
        <v>-9.9999999999909051E-3</v>
      </c>
      <c r="P24">
        <v>99.605540183568394</v>
      </c>
      <c r="Q24">
        <v>44.997985224983211</v>
      </c>
      <c r="R24">
        <v>4.9997761361092454</v>
      </c>
      <c r="S24">
        <v>22.998970226102532</v>
      </c>
      <c r="T24">
        <v>50.73772822923663</v>
      </c>
      <c r="U24" s="114">
        <f t="shared" si="2"/>
        <v>223.34</v>
      </c>
      <c r="V24" s="112">
        <f t="shared" si="3"/>
        <v>0</v>
      </c>
      <c r="Y24">
        <f>BAWANA!AW24+BAWANA!AX24</f>
        <v>23.33</v>
      </c>
      <c r="Z24">
        <f>BAWANA!BD24+BAWANA!BE24</f>
        <v>23.33</v>
      </c>
      <c r="AA24">
        <f>BAWANA!X24+BAWANA!Y24</f>
        <v>23.33</v>
      </c>
      <c r="AB24">
        <f>BAWANA!AE24+BAWANA!AF24</f>
        <v>23.33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223.34000000000003</v>
      </c>
      <c r="E25">
        <f>BAWANA!AM25</f>
        <v>0</v>
      </c>
      <c r="F25">
        <f t="shared" si="4"/>
        <v>256</v>
      </c>
      <c r="G25">
        <f t="shared" si="5"/>
        <v>223.34000000000003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23</v>
      </c>
      <c r="M25">
        <f>TPDDL_EOD!AI25+TPDDL_EOD!AJ25</f>
        <v>50.74</v>
      </c>
      <c r="N25">
        <f t="shared" si="0"/>
        <v>223.35000000000002</v>
      </c>
      <c r="O25" s="112">
        <f t="shared" si="1"/>
        <v>-9.9999999999909051E-3</v>
      </c>
      <c r="P25">
        <v>99.605540183568394</v>
      </c>
      <c r="Q25">
        <v>44.997985224983211</v>
      </c>
      <c r="R25">
        <v>4.9997761361092454</v>
      </c>
      <c r="S25">
        <v>22.998970226102532</v>
      </c>
      <c r="T25">
        <v>50.73772822923663</v>
      </c>
      <c r="U25" s="114">
        <f t="shared" si="2"/>
        <v>223.34</v>
      </c>
      <c r="V25" s="112">
        <f t="shared" si="3"/>
        <v>0</v>
      </c>
      <c r="Y25">
        <f>BAWANA!AW25+BAWANA!AX25</f>
        <v>23.33</v>
      </c>
      <c r="Z25">
        <f>BAWANA!BD25+BAWANA!BE25</f>
        <v>23.33</v>
      </c>
      <c r="AA25">
        <f>BAWANA!X25+BAWANA!Y25</f>
        <v>23.33</v>
      </c>
      <c r="AB25">
        <f>BAWANA!AE25+BAWANA!AF25</f>
        <v>23.33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223.34000000000003</v>
      </c>
      <c r="E26">
        <f>BAWANA!AM26</f>
        <v>0</v>
      </c>
      <c r="F26">
        <f t="shared" si="4"/>
        <v>256</v>
      </c>
      <c r="G26">
        <f t="shared" si="5"/>
        <v>223.34000000000003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50.74</v>
      </c>
      <c r="N26">
        <f t="shared" si="0"/>
        <v>223.35000000000002</v>
      </c>
      <c r="O26" s="112">
        <f t="shared" si="1"/>
        <v>-9.9999999999909051E-3</v>
      </c>
      <c r="P26">
        <v>99.605540183568394</v>
      </c>
      <c r="Q26">
        <v>44.997985224983211</v>
      </c>
      <c r="R26">
        <v>4.9997761361092454</v>
      </c>
      <c r="S26">
        <v>22.998970226102532</v>
      </c>
      <c r="T26">
        <v>50.73772822923663</v>
      </c>
      <c r="U26" s="114">
        <f t="shared" si="2"/>
        <v>223.34</v>
      </c>
      <c r="V26" s="112">
        <f t="shared" si="3"/>
        <v>0</v>
      </c>
      <c r="Y26">
        <f>BAWANA!AW26+BAWANA!AX26</f>
        <v>23.33</v>
      </c>
      <c r="Z26">
        <f>BAWANA!BD26+BAWANA!BE26</f>
        <v>23.33</v>
      </c>
      <c r="AA26">
        <f>BAWANA!X26+BAWANA!Y26</f>
        <v>23.33</v>
      </c>
      <c r="AB26">
        <f>BAWANA!AE26+BAWANA!AF26</f>
        <v>23.33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222.61</v>
      </c>
      <c r="E27">
        <f>BAWANA!AM27</f>
        <v>0</v>
      </c>
      <c r="F27">
        <f t="shared" si="4"/>
        <v>256</v>
      </c>
      <c r="G27">
        <f t="shared" si="5"/>
        <v>222.61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50</v>
      </c>
      <c r="N27">
        <f t="shared" si="0"/>
        <v>222.61</v>
      </c>
      <c r="O27" s="112">
        <f t="shared" si="1"/>
        <v>0</v>
      </c>
      <c r="P27">
        <v>99.61</v>
      </c>
      <c r="Q27">
        <v>45</v>
      </c>
      <c r="R27">
        <v>5</v>
      </c>
      <c r="S27">
        <v>23</v>
      </c>
      <c r="T27">
        <v>50</v>
      </c>
      <c r="U27" s="114">
        <f t="shared" si="2"/>
        <v>222.61</v>
      </c>
      <c r="V27" s="112">
        <f t="shared" si="3"/>
        <v>0</v>
      </c>
      <c r="Y27">
        <f>BAWANA!AW27+BAWANA!AX27</f>
        <v>15.39</v>
      </c>
      <c r="Z27">
        <f>BAWANA!BD27+BAWANA!BE27</f>
        <v>32</v>
      </c>
      <c r="AA27">
        <f>BAWANA!X27+BAWANA!Y27</f>
        <v>15.39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222.61</v>
      </c>
      <c r="E28">
        <f>BAWANA!AM28</f>
        <v>0</v>
      </c>
      <c r="F28">
        <f t="shared" si="4"/>
        <v>256</v>
      </c>
      <c r="G28">
        <f t="shared" si="5"/>
        <v>222.61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50</v>
      </c>
      <c r="N28">
        <f t="shared" si="0"/>
        <v>222.61</v>
      </c>
      <c r="O28" s="112">
        <f t="shared" si="1"/>
        <v>0</v>
      </c>
      <c r="P28">
        <v>99.61</v>
      </c>
      <c r="Q28">
        <v>45</v>
      </c>
      <c r="R28">
        <v>5</v>
      </c>
      <c r="S28">
        <v>23</v>
      </c>
      <c r="T28">
        <v>50</v>
      </c>
      <c r="U28" s="114">
        <f t="shared" si="2"/>
        <v>222.61</v>
      </c>
      <c r="V28" s="112">
        <f t="shared" si="3"/>
        <v>0</v>
      </c>
      <c r="Y28">
        <f>BAWANA!AW28+BAWANA!AX28</f>
        <v>15.39</v>
      </c>
      <c r="Z28">
        <f>BAWANA!BD28+BAWANA!BE28</f>
        <v>32</v>
      </c>
      <c r="AA28">
        <f>BAWANA!X28+BAWANA!Y28</f>
        <v>15.39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222.61</v>
      </c>
      <c r="E29">
        <f>BAWANA!AM29</f>
        <v>0</v>
      </c>
      <c r="F29">
        <f t="shared" si="4"/>
        <v>256</v>
      </c>
      <c r="G29">
        <f t="shared" si="5"/>
        <v>222.61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50</v>
      </c>
      <c r="N29">
        <f t="shared" si="0"/>
        <v>222.61</v>
      </c>
      <c r="O29" s="112">
        <f t="shared" si="1"/>
        <v>0</v>
      </c>
      <c r="P29">
        <v>99.61</v>
      </c>
      <c r="Q29">
        <v>45</v>
      </c>
      <c r="R29">
        <v>5</v>
      </c>
      <c r="S29">
        <v>23</v>
      </c>
      <c r="T29">
        <v>50</v>
      </c>
      <c r="U29" s="114">
        <f t="shared" si="2"/>
        <v>222.61</v>
      </c>
      <c r="V29" s="112">
        <f t="shared" si="3"/>
        <v>0</v>
      </c>
      <c r="Y29">
        <f>BAWANA!AW29+BAWANA!AX29</f>
        <v>15.39</v>
      </c>
      <c r="Z29">
        <f>BAWANA!BD29+BAWANA!BE29</f>
        <v>32</v>
      </c>
      <c r="AA29">
        <f>BAWANA!X29+BAWANA!Y29</f>
        <v>15.39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222.61</v>
      </c>
      <c r="E30">
        <f>BAWANA!AM30</f>
        <v>0</v>
      </c>
      <c r="F30">
        <f t="shared" si="4"/>
        <v>256</v>
      </c>
      <c r="G30">
        <f t="shared" si="5"/>
        <v>222.61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50</v>
      </c>
      <c r="N30">
        <f t="shared" si="0"/>
        <v>222.61</v>
      </c>
      <c r="O30" s="112">
        <f t="shared" si="1"/>
        <v>0</v>
      </c>
      <c r="P30">
        <v>99.61</v>
      </c>
      <c r="Q30">
        <v>45</v>
      </c>
      <c r="R30">
        <v>5</v>
      </c>
      <c r="S30">
        <v>23</v>
      </c>
      <c r="T30">
        <v>50</v>
      </c>
      <c r="U30" s="114">
        <f t="shared" si="2"/>
        <v>222.61</v>
      </c>
      <c r="V30" s="112">
        <f t="shared" si="3"/>
        <v>0</v>
      </c>
      <c r="Y30">
        <f>BAWANA!AW30+BAWANA!AX30</f>
        <v>15.39</v>
      </c>
      <c r="Z30">
        <f>BAWANA!BD30+BAWANA!BE30</f>
        <v>32</v>
      </c>
      <c r="AA30">
        <f>BAWANA!X30+BAWANA!Y30</f>
        <v>15.39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222.61</v>
      </c>
      <c r="E31">
        <f>BAWANA!AM31</f>
        <v>0</v>
      </c>
      <c r="F31">
        <f t="shared" si="4"/>
        <v>256</v>
      </c>
      <c r="G31">
        <f t="shared" si="5"/>
        <v>222.61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50</v>
      </c>
      <c r="N31">
        <f t="shared" si="0"/>
        <v>222.61</v>
      </c>
      <c r="O31" s="112">
        <f t="shared" si="1"/>
        <v>0</v>
      </c>
      <c r="P31">
        <v>99.61</v>
      </c>
      <c r="Q31">
        <v>45</v>
      </c>
      <c r="R31">
        <v>5</v>
      </c>
      <c r="S31">
        <v>23</v>
      </c>
      <c r="T31">
        <v>50</v>
      </c>
      <c r="U31" s="114">
        <f t="shared" si="2"/>
        <v>222.61</v>
      </c>
      <c r="V31" s="112">
        <f t="shared" si="3"/>
        <v>0</v>
      </c>
      <c r="Y31">
        <f>BAWANA!AW31+BAWANA!AX31</f>
        <v>15.39</v>
      </c>
      <c r="Z31">
        <f>BAWANA!BD31+BAWANA!BE31</f>
        <v>32</v>
      </c>
      <c r="AA31">
        <f>BAWANA!X31+BAWANA!Y31</f>
        <v>15.39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242.22000000000003</v>
      </c>
      <c r="E32">
        <f>BAWANA!AM32</f>
        <v>0</v>
      </c>
      <c r="F32">
        <f t="shared" si="4"/>
        <v>256</v>
      </c>
      <c r="G32">
        <f t="shared" si="5"/>
        <v>242.22000000000003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242.22000000000003</v>
      </c>
      <c r="O32" s="112">
        <f t="shared" si="1"/>
        <v>0</v>
      </c>
      <c r="P32">
        <v>99.61</v>
      </c>
      <c r="Q32">
        <v>45</v>
      </c>
      <c r="R32">
        <v>5</v>
      </c>
      <c r="S32">
        <v>23</v>
      </c>
      <c r="T32">
        <v>69.61</v>
      </c>
      <c r="U32" s="114">
        <f t="shared" si="2"/>
        <v>242.22000000000003</v>
      </c>
      <c r="V32" s="112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242.22000000000003</v>
      </c>
      <c r="E33">
        <f>BAWANA!AM33</f>
        <v>0</v>
      </c>
      <c r="F33">
        <f t="shared" si="4"/>
        <v>256</v>
      </c>
      <c r="G33">
        <f t="shared" si="5"/>
        <v>242.22000000000003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242.22000000000003</v>
      </c>
      <c r="O33" s="112">
        <f t="shared" si="1"/>
        <v>0</v>
      </c>
      <c r="P33">
        <v>99.61</v>
      </c>
      <c r="Q33">
        <v>45</v>
      </c>
      <c r="R33">
        <v>5</v>
      </c>
      <c r="S33">
        <v>23</v>
      </c>
      <c r="T33">
        <v>69.61</v>
      </c>
      <c r="U33" s="114">
        <f t="shared" si="2"/>
        <v>242.22000000000003</v>
      </c>
      <c r="V33" s="112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242.22000000000003</v>
      </c>
      <c r="E34">
        <f>BAWANA!AM34</f>
        <v>0</v>
      </c>
      <c r="F34">
        <f t="shared" si="4"/>
        <v>256</v>
      </c>
      <c r="G34">
        <f t="shared" si="5"/>
        <v>242.22000000000003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242.22000000000003</v>
      </c>
      <c r="O34" s="112">
        <f t="shared" si="1"/>
        <v>0</v>
      </c>
      <c r="P34">
        <v>99.61</v>
      </c>
      <c r="Q34">
        <v>45</v>
      </c>
      <c r="R34">
        <v>5</v>
      </c>
      <c r="S34">
        <v>23</v>
      </c>
      <c r="T34">
        <v>69.61</v>
      </c>
      <c r="U34" s="114">
        <f t="shared" si="2"/>
        <v>242.22000000000003</v>
      </c>
      <c r="V34" s="112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242.22000000000003</v>
      </c>
      <c r="E35">
        <f>BAWANA!AM35</f>
        <v>0</v>
      </c>
      <c r="F35">
        <f t="shared" si="4"/>
        <v>256</v>
      </c>
      <c r="G35">
        <f t="shared" si="5"/>
        <v>242.22000000000003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242.22000000000003</v>
      </c>
      <c r="O35" s="112">
        <f t="shared" si="1"/>
        <v>0</v>
      </c>
      <c r="P35">
        <v>99.61</v>
      </c>
      <c r="Q35">
        <v>45</v>
      </c>
      <c r="R35">
        <v>5</v>
      </c>
      <c r="S35">
        <v>23</v>
      </c>
      <c r="T35">
        <v>69.61</v>
      </c>
      <c r="U35" s="114">
        <f t="shared" si="2"/>
        <v>242.22000000000003</v>
      </c>
      <c r="V35" s="112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242.22000000000003</v>
      </c>
      <c r="E36">
        <f>BAWANA!AM36</f>
        <v>0</v>
      </c>
      <c r="F36">
        <f t="shared" si="4"/>
        <v>256</v>
      </c>
      <c r="G36">
        <f t="shared" si="5"/>
        <v>242.22000000000003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242.22000000000003</v>
      </c>
      <c r="O36" s="112">
        <f t="shared" si="1"/>
        <v>0</v>
      </c>
      <c r="P36">
        <v>99.61</v>
      </c>
      <c r="Q36">
        <v>45</v>
      </c>
      <c r="R36">
        <v>5</v>
      </c>
      <c r="S36">
        <v>23</v>
      </c>
      <c r="T36">
        <v>69.61</v>
      </c>
      <c r="U36" s="114">
        <f t="shared" si="2"/>
        <v>242.22000000000003</v>
      </c>
      <c r="V36" s="112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242.22000000000003</v>
      </c>
      <c r="E37">
        <f>BAWANA!AM37</f>
        <v>0</v>
      </c>
      <c r="F37">
        <f t="shared" si="4"/>
        <v>256</v>
      </c>
      <c r="G37">
        <f t="shared" si="5"/>
        <v>242.22000000000003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242.22000000000003</v>
      </c>
      <c r="O37" s="112">
        <f t="shared" si="1"/>
        <v>0</v>
      </c>
      <c r="P37">
        <v>99.61</v>
      </c>
      <c r="Q37">
        <v>45</v>
      </c>
      <c r="R37">
        <v>5</v>
      </c>
      <c r="S37">
        <v>23</v>
      </c>
      <c r="T37">
        <v>69.61</v>
      </c>
      <c r="U37" s="114">
        <f t="shared" si="2"/>
        <v>242.22000000000003</v>
      </c>
      <c r="V37" s="112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222.61</v>
      </c>
      <c r="E38">
        <f>BAWANA!AM38</f>
        <v>0</v>
      </c>
      <c r="F38">
        <f t="shared" si="4"/>
        <v>256</v>
      </c>
      <c r="G38">
        <f t="shared" si="5"/>
        <v>222.61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23</v>
      </c>
      <c r="M38">
        <f>TPDDL_EOD!AI38+TPDDL_EOD!AJ38</f>
        <v>50</v>
      </c>
      <c r="N38">
        <f t="shared" si="0"/>
        <v>222.61</v>
      </c>
      <c r="O38" s="112">
        <f t="shared" si="1"/>
        <v>0</v>
      </c>
      <c r="P38">
        <v>99.61</v>
      </c>
      <c r="Q38">
        <v>45</v>
      </c>
      <c r="R38">
        <v>5</v>
      </c>
      <c r="S38">
        <v>23</v>
      </c>
      <c r="T38">
        <v>50</v>
      </c>
      <c r="U38" s="114">
        <f t="shared" si="2"/>
        <v>222.61</v>
      </c>
      <c r="V38" s="112">
        <f t="shared" si="3"/>
        <v>0</v>
      </c>
      <c r="Y38">
        <f>BAWANA!AW38+BAWANA!AX38</f>
        <v>15.39</v>
      </c>
      <c r="Z38">
        <f>BAWANA!BD38+BAWANA!BE38</f>
        <v>32</v>
      </c>
      <c r="AA38">
        <f>BAWANA!X38+BAWANA!Y38</f>
        <v>15.39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222.61</v>
      </c>
      <c r="E39">
        <f>BAWANA!AM39</f>
        <v>0</v>
      </c>
      <c r="F39">
        <f t="shared" si="4"/>
        <v>256</v>
      </c>
      <c r="G39">
        <f t="shared" si="5"/>
        <v>222.61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23</v>
      </c>
      <c r="M39">
        <f>TPDDL_EOD!AI39+TPDDL_EOD!AJ39</f>
        <v>50</v>
      </c>
      <c r="N39">
        <f t="shared" si="0"/>
        <v>222.61</v>
      </c>
      <c r="O39" s="112">
        <f t="shared" si="1"/>
        <v>0</v>
      </c>
      <c r="P39">
        <v>99.61</v>
      </c>
      <c r="Q39">
        <v>45</v>
      </c>
      <c r="R39">
        <v>5</v>
      </c>
      <c r="S39">
        <v>23</v>
      </c>
      <c r="T39">
        <v>50</v>
      </c>
      <c r="U39" s="114">
        <f t="shared" si="2"/>
        <v>222.61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242.22000000000003</v>
      </c>
      <c r="E40">
        <f>BAWANA!AM40</f>
        <v>0</v>
      </c>
      <c r="F40">
        <f t="shared" si="4"/>
        <v>256</v>
      </c>
      <c r="G40">
        <f t="shared" si="5"/>
        <v>242.22000000000003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242.22000000000003</v>
      </c>
      <c r="O40" s="112">
        <f t="shared" si="1"/>
        <v>0</v>
      </c>
      <c r="P40">
        <v>99.61</v>
      </c>
      <c r="Q40">
        <v>45</v>
      </c>
      <c r="R40">
        <v>5</v>
      </c>
      <c r="S40">
        <v>23</v>
      </c>
      <c r="T40">
        <v>69.61</v>
      </c>
      <c r="U40" s="114">
        <f t="shared" si="2"/>
        <v>242.22000000000003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242.22000000000003</v>
      </c>
      <c r="E41">
        <f>BAWANA!AM41</f>
        <v>0</v>
      </c>
      <c r="F41">
        <f t="shared" si="4"/>
        <v>256</v>
      </c>
      <c r="G41">
        <f t="shared" si="5"/>
        <v>242.22000000000003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242.22000000000003</v>
      </c>
      <c r="O41" s="112">
        <f t="shared" si="1"/>
        <v>0</v>
      </c>
      <c r="P41">
        <v>99.61</v>
      </c>
      <c r="Q41">
        <v>45</v>
      </c>
      <c r="R41">
        <v>5</v>
      </c>
      <c r="S41">
        <v>23</v>
      </c>
      <c r="T41">
        <v>69.61</v>
      </c>
      <c r="U41" s="114">
        <f t="shared" si="2"/>
        <v>242.22000000000003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242.22000000000003</v>
      </c>
      <c r="E42">
        <f>BAWANA!AM42</f>
        <v>0</v>
      </c>
      <c r="F42">
        <f t="shared" si="4"/>
        <v>256</v>
      </c>
      <c r="G42">
        <f t="shared" si="5"/>
        <v>242.22000000000003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242.22000000000003</v>
      </c>
      <c r="O42" s="112">
        <f t="shared" si="1"/>
        <v>0</v>
      </c>
      <c r="P42">
        <v>99.61</v>
      </c>
      <c r="Q42">
        <v>45</v>
      </c>
      <c r="R42">
        <v>5</v>
      </c>
      <c r="S42">
        <v>23</v>
      </c>
      <c r="T42">
        <v>69.61</v>
      </c>
      <c r="U42" s="114">
        <f t="shared" si="2"/>
        <v>242.22000000000003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242.22000000000003</v>
      </c>
      <c r="E43">
        <f>BAWANA!AM43</f>
        <v>0</v>
      </c>
      <c r="F43">
        <f t="shared" si="4"/>
        <v>256</v>
      </c>
      <c r="G43">
        <f t="shared" si="5"/>
        <v>242.22000000000003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242.22000000000003</v>
      </c>
      <c r="O43" s="112">
        <f t="shared" si="1"/>
        <v>0</v>
      </c>
      <c r="P43">
        <v>99.61</v>
      </c>
      <c r="Q43">
        <v>45</v>
      </c>
      <c r="R43">
        <v>5</v>
      </c>
      <c r="S43">
        <v>23</v>
      </c>
      <c r="T43">
        <v>69.61</v>
      </c>
      <c r="U43" s="114">
        <f t="shared" si="2"/>
        <v>242.22000000000003</v>
      </c>
      <c r="V43" s="112">
        <f t="shared" si="3"/>
        <v>0</v>
      </c>
      <c r="Y43">
        <f>BAWANA!AW43+BAWANA!AX43</f>
        <v>0</v>
      </c>
      <c r="Z43">
        <f>BAWANA!BD43+BAWANA!BE43</f>
        <v>32</v>
      </c>
      <c r="AA43">
        <f>BAWANA!X43+BAWANA!Y43</f>
        <v>0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242.22000000000003</v>
      </c>
      <c r="E44">
        <f>BAWANA!AM44</f>
        <v>0</v>
      </c>
      <c r="F44">
        <f t="shared" si="4"/>
        <v>256</v>
      </c>
      <c r="G44">
        <f t="shared" si="5"/>
        <v>242.22000000000003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242.22000000000003</v>
      </c>
      <c r="O44" s="112">
        <f t="shared" si="1"/>
        <v>0</v>
      </c>
      <c r="P44">
        <v>99.61</v>
      </c>
      <c r="Q44">
        <v>45</v>
      </c>
      <c r="R44">
        <v>5</v>
      </c>
      <c r="S44">
        <v>23</v>
      </c>
      <c r="T44">
        <v>69.61</v>
      </c>
      <c r="U44" s="114">
        <f t="shared" si="2"/>
        <v>242.22000000000003</v>
      </c>
      <c r="V44" s="112">
        <f t="shared" si="3"/>
        <v>0</v>
      </c>
      <c r="Y44">
        <f>BAWANA!AW44+BAWANA!AX44</f>
        <v>0</v>
      </c>
      <c r="Z44">
        <f>BAWANA!BD44+BAWANA!BE44</f>
        <v>32</v>
      </c>
      <c r="AA44">
        <f>BAWANA!X44+BAWANA!Y44</f>
        <v>0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242.22000000000003</v>
      </c>
      <c r="E45">
        <f>BAWANA!AM45</f>
        <v>0</v>
      </c>
      <c r="F45">
        <f t="shared" si="4"/>
        <v>256</v>
      </c>
      <c r="G45">
        <f t="shared" si="5"/>
        <v>242.22000000000003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242.22000000000003</v>
      </c>
      <c r="O45" s="112">
        <f t="shared" si="1"/>
        <v>0</v>
      </c>
      <c r="P45">
        <v>99.61</v>
      </c>
      <c r="Q45">
        <v>45</v>
      </c>
      <c r="R45">
        <v>5</v>
      </c>
      <c r="S45">
        <v>23</v>
      </c>
      <c r="T45">
        <v>69.61</v>
      </c>
      <c r="U45" s="114">
        <f t="shared" si="2"/>
        <v>242.22000000000003</v>
      </c>
      <c r="V45" s="112">
        <f t="shared" si="3"/>
        <v>0</v>
      </c>
      <c r="Y45">
        <f>BAWANA!AW45+BAWANA!AX45</f>
        <v>0</v>
      </c>
      <c r="Z45">
        <f>BAWANA!BD45+BAWANA!BE45</f>
        <v>32</v>
      </c>
      <c r="AA45">
        <f>BAWANA!X45+BAWANA!Y45</f>
        <v>0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242.22000000000003</v>
      </c>
      <c r="E46">
        <f>BAWANA!AM46</f>
        <v>0</v>
      </c>
      <c r="F46">
        <f t="shared" si="4"/>
        <v>256</v>
      </c>
      <c r="G46">
        <f t="shared" si="5"/>
        <v>242.22000000000003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242.22000000000003</v>
      </c>
      <c r="O46" s="112">
        <f t="shared" si="1"/>
        <v>0</v>
      </c>
      <c r="P46">
        <v>99.61</v>
      </c>
      <c r="Q46">
        <v>45</v>
      </c>
      <c r="R46">
        <v>5</v>
      </c>
      <c r="S46">
        <v>23</v>
      </c>
      <c r="T46">
        <v>69.61</v>
      </c>
      <c r="U46" s="114">
        <f t="shared" si="2"/>
        <v>242.22000000000003</v>
      </c>
      <c r="V46" s="112">
        <f t="shared" si="3"/>
        <v>0</v>
      </c>
      <c r="Y46">
        <f>BAWANA!AW46+BAWANA!AX46</f>
        <v>0</v>
      </c>
      <c r="Z46">
        <f>BAWANA!BD46+BAWANA!BE46</f>
        <v>32</v>
      </c>
      <c r="AA46">
        <f>BAWANA!X46+BAWANA!Y46</f>
        <v>0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222.60000000000002</v>
      </c>
      <c r="E47">
        <f>BAWANA!AM47</f>
        <v>0</v>
      </c>
      <c r="F47">
        <f t="shared" si="4"/>
        <v>256</v>
      </c>
      <c r="G47">
        <f t="shared" si="5"/>
        <v>222.60000000000002</v>
      </c>
      <c r="H47" s="112"/>
      <c r="I47">
        <f>BRPL_EOD!AI47+BRPL_EOD!AJ47</f>
        <v>80</v>
      </c>
      <c r="J47">
        <f>BYPL_EOD!AI47+BYPL_EOD!AJ47</f>
        <v>45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222.61</v>
      </c>
      <c r="O47" s="112">
        <f t="shared" si="1"/>
        <v>-9.9999999999909051E-3</v>
      </c>
      <c r="P47">
        <v>79.996406271057012</v>
      </c>
      <c r="Q47">
        <v>44.99797852746957</v>
      </c>
      <c r="R47">
        <v>4.9997753919410632</v>
      </c>
      <c r="S47">
        <v>22.998966802928891</v>
      </c>
      <c r="T47">
        <v>69.606873006603479</v>
      </c>
      <c r="U47" s="114">
        <f t="shared" si="2"/>
        <v>222.60000000000002</v>
      </c>
      <c r="V47" s="112">
        <f t="shared" si="3"/>
        <v>0</v>
      </c>
      <c r="Y47">
        <f>BAWANA!AW47+BAWANA!AX47</f>
        <v>23.7</v>
      </c>
      <c r="Z47">
        <f>BAWANA!BD47+BAWANA!BE47</f>
        <v>23.7</v>
      </c>
      <c r="AA47">
        <f>BAWANA!X47+BAWANA!Y47</f>
        <v>23.7</v>
      </c>
      <c r="AB47">
        <f>BAWANA!AE47+BAWANA!AF47</f>
        <v>23.7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222.60000000000002</v>
      </c>
      <c r="E48">
        <f>BAWANA!AM48</f>
        <v>0</v>
      </c>
      <c r="F48">
        <f t="shared" si="4"/>
        <v>256</v>
      </c>
      <c r="G48">
        <f t="shared" si="5"/>
        <v>222.60000000000002</v>
      </c>
      <c r="H48" s="112"/>
      <c r="I48">
        <f>BRPL_EOD!AI48+BRPL_EOD!AJ48</f>
        <v>80</v>
      </c>
      <c r="J48">
        <f>BYPL_EOD!AI48+BYPL_EOD!AJ48</f>
        <v>45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222.61</v>
      </c>
      <c r="O48" s="112">
        <f t="shared" si="1"/>
        <v>-9.9999999999909051E-3</v>
      </c>
      <c r="P48">
        <v>79.996406271057012</v>
      </c>
      <c r="Q48">
        <v>44.99797852746957</v>
      </c>
      <c r="R48">
        <v>4.9997753919410632</v>
      </c>
      <c r="S48">
        <v>22.998966802928891</v>
      </c>
      <c r="T48">
        <v>69.606873006603479</v>
      </c>
      <c r="U48" s="114">
        <f t="shared" si="2"/>
        <v>222.60000000000002</v>
      </c>
      <c r="V48" s="112">
        <f t="shared" si="3"/>
        <v>0</v>
      </c>
      <c r="Y48">
        <f>BAWANA!AW48+BAWANA!AX48</f>
        <v>23.7</v>
      </c>
      <c r="Z48">
        <f>BAWANA!BD48+BAWANA!BE48</f>
        <v>23.7</v>
      </c>
      <c r="AA48">
        <f>BAWANA!X48+BAWANA!Y48</f>
        <v>23.7</v>
      </c>
      <c r="AB48">
        <f>BAWANA!AE48+BAWANA!AF48</f>
        <v>23.7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216.74</v>
      </c>
      <c r="E51">
        <f>BAWANA!AM51</f>
        <v>0</v>
      </c>
      <c r="F51">
        <f t="shared" si="4"/>
        <v>256</v>
      </c>
      <c r="G51">
        <f t="shared" si="5"/>
        <v>216.74</v>
      </c>
      <c r="H51" s="112"/>
      <c r="I51">
        <f>BRPL_EOD!AI51+BRPL_EOD!AJ51</f>
        <v>82.89</v>
      </c>
      <c r="J51">
        <f>BYPL_EOD!AI51+BYPL_EOD!AJ51</f>
        <v>47.93</v>
      </c>
      <c r="K51">
        <f>MES_EOD!AI51+MES_EOD!AJ51</f>
        <v>5</v>
      </c>
      <c r="L51">
        <f>NDMC_EOD!AI51+NDMC_EOD!AJ51</f>
        <v>23</v>
      </c>
      <c r="M51">
        <f>TPDDL_EOD!AI51+TPDDL_EOD!AJ51</f>
        <v>57.92</v>
      </c>
      <c r="N51">
        <f t="shared" si="0"/>
        <v>216.74</v>
      </c>
      <c r="O51" s="112">
        <f t="shared" si="1"/>
        <v>0</v>
      </c>
      <c r="P51">
        <v>82.89</v>
      </c>
      <c r="Q51">
        <v>47.93</v>
      </c>
      <c r="R51">
        <v>5</v>
      </c>
      <c r="S51">
        <v>23</v>
      </c>
      <c r="T51">
        <v>57.92</v>
      </c>
      <c r="U51" s="114">
        <f t="shared" si="2"/>
        <v>216.74</v>
      </c>
      <c r="V51" s="112">
        <f t="shared" si="3"/>
        <v>0</v>
      </c>
      <c r="Y51">
        <f>BAWANA!AW51+BAWANA!AX51</f>
        <v>26.63</v>
      </c>
      <c r="Z51">
        <f>BAWANA!BD51+BAWANA!BE51</f>
        <v>26.63</v>
      </c>
      <c r="AA51">
        <f>BAWANA!X51+BAWANA!Y51</f>
        <v>26.63</v>
      </c>
      <c r="AB51">
        <f>BAWANA!AE51+BAWANA!AF51</f>
        <v>26.63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216.74</v>
      </c>
      <c r="E52">
        <f>BAWANA!AM52</f>
        <v>0</v>
      </c>
      <c r="F52">
        <f t="shared" si="4"/>
        <v>256</v>
      </c>
      <c r="G52">
        <f t="shared" si="5"/>
        <v>216.74</v>
      </c>
      <c r="H52" s="112"/>
      <c r="I52">
        <f>BRPL_EOD!AI52+BRPL_EOD!AJ52</f>
        <v>82.89</v>
      </c>
      <c r="J52">
        <f>BYPL_EOD!AI52+BYPL_EOD!AJ52</f>
        <v>47.93</v>
      </c>
      <c r="K52">
        <f>MES_EOD!AI52+MES_EOD!AJ52</f>
        <v>5</v>
      </c>
      <c r="L52">
        <f>NDMC_EOD!AI52+NDMC_EOD!AJ52</f>
        <v>23</v>
      </c>
      <c r="M52">
        <f>TPDDL_EOD!AI52+TPDDL_EOD!AJ52</f>
        <v>57.92</v>
      </c>
      <c r="N52">
        <f t="shared" si="0"/>
        <v>216.74</v>
      </c>
      <c r="O52" s="112">
        <f t="shared" si="1"/>
        <v>0</v>
      </c>
      <c r="P52">
        <v>82.89</v>
      </c>
      <c r="Q52">
        <v>47.93</v>
      </c>
      <c r="R52">
        <v>5</v>
      </c>
      <c r="S52">
        <v>23</v>
      </c>
      <c r="T52">
        <v>57.92</v>
      </c>
      <c r="U52" s="114">
        <f t="shared" si="2"/>
        <v>216.74</v>
      </c>
      <c r="V52" s="112">
        <f t="shared" si="3"/>
        <v>0</v>
      </c>
      <c r="Y52">
        <f>BAWANA!AW52+BAWANA!AX52</f>
        <v>26.63</v>
      </c>
      <c r="Z52">
        <f>BAWANA!BD52+BAWANA!BE52</f>
        <v>26.63</v>
      </c>
      <c r="AA52">
        <f>BAWANA!X52+BAWANA!Y52</f>
        <v>26.63</v>
      </c>
      <c r="AB52">
        <f>BAWANA!AE52+BAWANA!AF52</f>
        <v>26.63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216.74</v>
      </c>
      <c r="E53">
        <f>BAWANA!AM53</f>
        <v>0</v>
      </c>
      <c r="F53">
        <f t="shared" si="4"/>
        <v>256</v>
      </c>
      <c r="G53">
        <f t="shared" si="5"/>
        <v>216.74</v>
      </c>
      <c r="H53" s="112"/>
      <c r="I53">
        <f>BRPL_EOD!AI53+BRPL_EOD!AJ53</f>
        <v>82.89</v>
      </c>
      <c r="J53">
        <f>BYPL_EOD!AI53+BYPL_EOD!AJ53</f>
        <v>47.93</v>
      </c>
      <c r="K53">
        <f>MES_EOD!AI53+MES_EOD!AJ53</f>
        <v>5</v>
      </c>
      <c r="L53">
        <f>NDMC_EOD!AI53+NDMC_EOD!AJ53</f>
        <v>23</v>
      </c>
      <c r="M53">
        <f>TPDDL_EOD!AI53+TPDDL_EOD!AJ53</f>
        <v>57.92</v>
      </c>
      <c r="N53">
        <f t="shared" si="0"/>
        <v>216.74</v>
      </c>
      <c r="O53" s="112">
        <f t="shared" si="1"/>
        <v>0</v>
      </c>
      <c r="P53">
        <v>82.89</v>
      </c>
      <c r="Q53">
        <v>47.93</v>
      </c>
      <c r="R53">
        <v>5</v>
      </c>
      <c r="S53">
        <v>23</v>
      </c>
      <c r="T53">
        <v>57.92</v>
      </c>
      <c r="U53" s="114">
        <f t="shared" si="2"/>
        <v>216.74</v>
      </c>
      <c r="V53" s="112">
        <f t="shared" si="3"/>
        <v>0</v>
      </c>
      <c r="Y53">
        <f>BAWANA!AW53+BAWANA!AX53</f>
        <v>26.63</v>
      </c>
      <c r="Z53">
        <f>BAWANA!BD53+BAWANA!BE53</f>
        <v>26.63</v>
      </c>
      <c r="AA53">
        <f>BAWANA!X53+BAWANA!Y53</f>
        <v>26.63</v>
      </c>
      <c r="AB53">
        <f>BAWANA!AE53+BAWANA!AF53</f>
        <v>26.63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216.74</v>
      </c>
      <c r="E54">
        <f>BAWANA!AM54</f>
        <v>0</v>
      </c>
      <c r="F54">
        <f t="shared" si="4"/>
        <v>256</v>
      </c>
      <c r="G54">
        <f t="shared" si="5"/>
        <v>216.74</v>
      </c>
      <c r="H54" s="112"/>
      <c r="I54">
        <f>BRPL_EOD!AI54+BRPL_EOD!AJ54</f>
        <v>82.89</v>
      </c>
      <c r="J54">
        <f>BYPL_EOD!AI54+BYPL_EOD!AJ54</f>
        <v>47.93</v>
      </c>
      <c r="K54">
        <f>MES_EOD!AI54+MES_EOD!AJ54</f>
        <v>5</v>
      </c>
      <c r="L54">
        <f>NDMC_EOD!AI54+NDMC_EOD!AJ54</f>
        <v>23</v>
      </c>
      <c r="M54">
        <f>TPDDL_EOD!AI54+TPDDL_EOD!AJ54</f>
        <v>57.92</v>
      </c>
      <c r="N54">
        <f t="shared" si="0"/>
        <v>216.74</v>
      </c>
      <c r="O54" s="112">
        <f t="shared" si="1"/>
        <v>0</v>
      </c>
      <c r="P54">
        <v>82.89</v>
      </c>
      <c r="Q54">
        <v>47.93</v>
      </c>
      <c r="R54">
        <v>5</v>
      </c>
      <c r="S54">
        <v>23</v>
      </c>
      <c r="T54">
        <v>57.92</v>
      </c>
      <c r="U54" s="114">
        <f t="shared" si="2"/>
        <v>216.74</v>
      </c>
      <c r="V54" s="112">
        <f t="shared" si="3"/>
        <v>0</v>
      </c>
      <c r="Y54">
        <f>BAWANA!AW54+BAWANA!AX54</f>
        <v>26.63</v>
      </c>
      <c r="Z54">
        <f>BAWANA!BD54+BAWANA!BE54</f>
        <v>26.63</v>
      </c>
      <c r="AA54">
        <f>BAWANA!X54+BAWANA!Y54</f>
        <v>26.63</v>
      </c>
      <c r="AB54">
        <f>BAWANA!AE54+BAWANA!AF54</f>
        <v>26.63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216.74</v>
      </c>
      <c r="E55">
        <f>BAWANA!AM55</f>
        <v>0</v>
      </c>
      <c r="F55">
        <f t="shared" si="4"/>
        <v>256</v>
      </c>
      <c r="G55">
        <f t="shared" si="5"/>
        <v>216.74</v>
      </c>
      <c r="H55" s="112"/>
      <c r="I55">
        <f>BRPL_EOD!AI55+BRPL_EOD!AJ55</f>
        <v>82.89</v>
      </c>
      <c r="J55">
        <f>BYPL_EOD!AI55+BYPL_EOD!AJ55</f>
        <v>47.93</v>
      </c>
      <c r="K55">
        <f>MES_EOD!AI55+MES_EOD!AJ55</f>
        <v>5</v>
      </c>
      <c r="L55">
        <f>NDMC_EOD!AI55+NDMC_EOD!AJ55</f>
        <v>23</v>
      </c>
      <c r="M55">
        <f>TPDDL_EOD!AI55+TPDDL_EOD!AJ55</f>
        <v>57.92</v>
      </c>
      <c r="N55">
        <f t="shared" si="0"/>
        <v>216.74</v>
      </c>
      <c r="O55" s="112">
        <f t="shared" si="1"/>
        <v>0</v>
      </c>
      <c r="P55">
        <v>82.89</v>
      </c>
      <c r="Q55">
        <v>47.93</v>
      </c>
      <c r="R55">
        <v>5</v>
      </c>
      <c r="S55">
        <v>23</v>
      </c>
      <c r="T55">
        <v>57.92</v>
      </c>
      <c r="U55" s="114">
        <f t="shared" si="2"/>
        <v>216.74</v>
      </c>
      <c r="V55" s="112">
        <f t="shared" si="3"/>
        <v>0</v>
      </c>
      <c r="Y55">
        <f>BAWANA!AW55+BAWANA!AX55</f>
        <v>26.63</v>
      </c>
      <c r="Z55">
        <f>BAWANA!BD55+BAWANA!BE55</f>
        <v>26.63</v>
      </c>
      <c r="AA55">
        <f>BAWANA!X55+BAWANA!Y55</f>
        <v>26.63</v>
      </c>
      <c r="AB55">
        <f>BAWANA!AE55+BAWANA!AF55</f>
        <v>26.63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216.74</v>
      </c>
      <c r="E56">
        <f>BAWANA!AM56</f>
        <v>0</v>
      </c>
      <c r="F56">
        <f t="shared" si="4"/>
        <v>256</v>
      </c>
      <c r="G56">
        <f t="shared" si="5"/>
        <v>216.74</v>
      </c>
      <c r="H56" s="112"/>
      <c r="I56">
        <f>BRPL_EOD!AI56+BRPL_EOD!AJ56</f>
        <v>82.89</v>
      </c>
      <c r="J56">
        <f>BYPL_EOD!AI56+BYPL_EOD!AJ56</f>
        <v>47.93</v>
      </c>
      <c r="K56">
        <f>MES_EOD!AI56+MES_EOD!AJ56</f>
        <v>5</v>
      </c>
      <c r="L56">
        <f>NDMC_EOD!AI56+NDMC_EOD!AJ56</f>
        <v>23</v>
      </c>
      <c r="M56">
        <f>TPDDL_EOD!AI56+TPDDL_EOD!AJ56</f>
        <v>57.92</v>
      </c>
      <c r="N56">
        <f t="shared" si="0"/>
        <v>216.74</v>
      </c>
      <c r="O56" s="112">
        <f t="shared" si="1"/>
        <v>0</v>
      </c>
      <c r="P56">
        <v>82.89</v>
      </c>
      <c r="Q56">
        <v>47.93</v>
      </c>
      <c r="R56">
        <v>5</v>
      </c>
      <c r="S56">
        <v>23</v>
      </c>
      <c r="T56">
        <v>57.92</v>
      </c>
      <c r="U56" s="114">
        <f t="shared" si="2"/>
        <v>216.74</v>
      </c>
      <c r="V56" s="112">
        <f t="shared" si="3"/>
        <v>0</v>
      </c>
      <c r="Y56">
        <f>BAWANA!AW56+BAWANA!AX56</f>
        <v>26.63</v>
      </c>
      <c r="Z56">
        <f>BAWANA!BD56+BAWANA!BE56</f>
        <v>26.63</v>
      </c>
      <c r="AA56">
        <f>BAWANA!X56+BAWANA!Y56</f>
        <v>26.63</v>
      </c>
      <c r="AB56">
        <f>BAWANA!AE56+BAWANA!AF56</f>
        <v>26.63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216.74</v>
      </c>
      <c r="E57">
        <f>BAWANA!AM57</f>
        <v>0</v>
      </c>
      <c r="F57">
        <f t="shared" si="4"/>
        <v>256</v>
      </c>
      <c r="G57">
        <f t="shared" si="5"/>
        <v>216.74</v>
      </c>
      <c r="H57" s="112"/>
      <c r="I57">
        <f>BRPL_EOD!AI57+BRPL_EOD!AJ57</f>
        <v>82.89</v>
      </c>
      <c r="J57">
        <f>BYPL_EOD!AI57+BYPL_EOD!AJ57</f>
        <v>47.93</v>
      </c>
      <c r="K57">
        <f>MES_EOD!AI57+MES_EOD!AJ57</f>
        <v>5</v>
      </c>
      <c r="L57">
        <f>NDMC_EOD!AI57+NDMC_EOD!AJ57</f>
        <v>23</v>
      </c>
      <c r="M57">
        <f>TPDDL_EOD!AI57+TPDDL_EOD!AJ57</f>
        <v>57.92</v>
      </c>
      <c r="N57">
        <f t="shared" si="0"/>
        <v>216.74</v>
      </c>
      <c r="O57" s="112">
        <f t="shared" si="1"/>
        <v>0</v>
      </c>
      <c r="P57">
        <v>82.89</v>
      </c>
      <c r="Q57">
        <v>47.93</v>
      </c>
      <c r="R57">
        <v>5</v>
      </c>
      <c r="S57">
        <v>23</v>
      </c>
      <c r="T57">
        <v>57.92</v>
      </c>
      <c r="U57" s="114">
        <f t="shared" si="2"/>
        <v>216.74</v>
      </c>
      <c r="V57" s="112">
        <f t="shared" si="3"/>
        <v>0</v>
      </c>
      <c r="Y57">
        <f>BAWANA!AW57+BAWANA!AX57</f>
        <v>26.63</v>
      </c>
      <c r="Z57">
        <f>BAWANA!BD57+BAWANA!BE57</f>
        <v>26.63</v>
      </c>
      <c r="AA57">
        <f>BAWANA!X57+BAWANA!Y57</f>
        <v>26.63</v>
      </c>
      <c r="AB57">
        <f>BAWANA!AE57+BAWANA!AF57</f>
        <v>26.63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216.74</v>
      </c>
      <c r="E58">
        <f>BAWANA!AM58</f>
        <v>0</v>
      </c>
      <c r="F58">
        <f t="shared" si="4"/>
        <v>256</v>
      </c>
      <c r="G58">
        <f t="shared" si="5"/>
        <v>216.74</v>
      </c>
      <c r="H58" s="112"/>
      <c r="I58">
        <f>BRPL_EOD!AI58+BRPL_EOD!AJ58</f>
        <v>82.89</v>
      </c>
      <c r="J58">
        <f>BYPL_EOD!AI58+BYPL_EOD!AJ58</f>
        <v>47.93</v>
      </c>
      <c r="K58">
        <f>MES_EOD!AI58+MES_EOD!AJ58</f>
        <v>5</v>
      </c>
      <c r="L58">
        <f>NDMC_EOD!AI58+NDMC_EOD!AJ58</f>
        <v>23</v>
      </c>
      <c r="M58">
        <f>TPDDL_EOD!AI58+TPDDL_EOD!AJ58</f>
        <v>57.92</v>
      </c>
      <c r="N58">
        <f t="shared" si="0"/>
        <v>216.74</v>
      </c>
      <c r="O58" s="112">
        <f t="shared" si="1"/>
        <v>0</v>
      </c>
      <c r="P58">
        <v>82.89</v>
      </c>
      <c r="Q58">
        <v>47.93</v>
      </c>
      <c r="R58">
        <v>5</v>
      </c>
      <c r="S58">
        <v>23</v>
      </c>
      <c r="T58">
        <v>57.92</v>
      </c>
      <c r="U58" s="114">
        <f t="shared" si="2"/>
        <v>216.74</v>
      </c>
      <c r="V58" s="112">
        <f t="shared" si="3"/>
        <v>0</v>
      </c>
      <c r="Y58">
        <f>BAWANA!AW58+BAWANA!AX58</f>
        <v>26.63</v>
      </c>
      <c r="Z58">
        <f>BAWANA!BD58+BAWANA!BE58</f>
        <v>26.63</v>
      </c>
      <c r="AA58">
        <f>BAWANA!X58+BAWANA!Y58</f>
        <v>26.63</v>
      </c>
      <c r="AB58">
        <f>BAWANA!AE58+BAWANA!AF58</f>
        <v>26.63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216.74</v>
      </c>
      <c r="E59">
        <f>BAWANA!AM59</f>
        <v>0</v>
      </c>
      <c r="F59">
        <f t="shared" si="4"/>
        <v>256</v>
      </c>
      <c r="G59">
        <f t="shared" si="5"/>
        <v>216.74</v>
      </c>
      <c r="H59" s="112"/>
      <c r="I59">
        <f>BRPL_EOD!AI59+BRPL_EOD!AJ59</f>
        <v>82.89</v>
      </c>
      <c r="J59">
        <f>BYPL_EOD!AI59+BYPL_EOD!AJ59</f>
        <v>47.93</v>
      </c>
      <c r="K59">
        <f>MES_EOD!AI59+MES_EOD!AJ59</f>
        <v>5</v>
      </c>
      <c r="L59">
        <f>NDMC_EOD!AI59+NDMC_EOD!AJ59</f>
        <v>23</v>
      </c>
      <c r="M59">
        <f>TPDDL_EOD!AI59+TPDDL_EOD!AJ59</f>
        <v>57.92</v>
      </c>
      <c r="N59">
        <f t="shared" si="0"/>
        <v>216.74</v>
      </c>
      <c r="O59" s="112">
        <f t="shared" si="1"/>
        <v>0</v>
      </c>
      <c r="P59">
        <v>82.89</v>
      </c>
      <c r="Q59">
        <v>47.93</v>
      </c>
      <c r="R59">
        <v>5</v>
      </c>
      <c r="S59">
        <v>23</v>
      </c>
      <c r="T59">
        <v>57.92</v>
      </c>
      <c r="U59" s="114">
        <f t="shared" si="2"/>
        <v>216.74</v>
      </c>
      <c r="V59" s="112">
        <f t="shared" si="3"/>
        <v>0</v>
      </c>
      <c r="Y59">
        <f>BAWANA!AW59+BAWANA!AX59</f>
        <v>26.63</v>
      </c>
      <c r="Z59">
        <f>BAWANA!BD59+BAWANA!BE59</f>
        <v>26.63</v>
      </c>
      <c r="AA59">
        <f>BAWANA!X59+BAWANA!Y59</f>
        <v>26.63</v>
      </c>
      <c r="AB59">
        <f>BAWANA!AE59+BAWANA!AF59</f>
        <v>26.63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216.74</v>
      </c>
      <c r="E60">
        <f>BAWANA!AM60</f>
        <v>0</v>
      </c>
      <c r="F60">
        <f t="shared" si="4"/>
        <v>256</v>
      </c>
      <c r="G60">
        <f t="shared" si="5"/>
        <v>216.74</v>
      </c>
      <c r="H60" s="112"/>
      <c r="I60">
        <f>BRPL_EOD!AI60+BRPL_EOD!AJ60</f>
        <v>82.89</v>
      </c>
      <c r="J60">
        <f>BYPL_EOD!AI60+BYPL_EOD!AJ60</f>
        <v>47.93</v>
      </c>
      <c r="K60">
        <f>MES_EOD!AI60+MES_EOD!AJ60</f>
        <v>5</v>
      </c>
      <c r="L60">
        <f>NDMC_EOD!AI60+NDMC_EOD!AJ60</f>
        <v>23</v>
      </c>
      <c r="M60">
        <f>TPDDL_EOD!AI60+TPDDL_EOD!AJ60</f>
        <v>57.92</v>
      </c>
      <c r="N60">
        <f t="shared" si="0"/>
        <v>216.74</v>
      </c>
      <c r="O60" s="112">
        <f t="shared" si="1"/>
        <v>0</v>
      </c>
      <c r="P60">
        <v>82.89</v>
      </c>
      <c r="Q60">
        <v>47.93</v>
      </c>
      <c r="R60">
        <v>5</v>
      </c>
      <c r="S60">
        <v>23</v>
      </c>
      <c r="T60">
        <v>57.92</v>
      </c>
      <c r="U60" s="114">
        <f t="shared" si="2"/>
        <v>216.74</v>
      </c>
      <c r="V60" s="112">
        <f t="shared" si="3"/>
        <v>0</v>
      </c>
      <c r="Y60">
        <f>BAWANA!AW60+BAWANA!AX60</f>
        <v>26.63</v>
      </c>
      <c r="Z60">
        <f>BAWANA!BD60+BAWANA!BE60</f>
        <v>26.63</v>
      </c>
      <c r="AA60">
        <f>BAWANA!X60+BAWANA!Y60</f>
        <v>26.63</v>
      </c>
      <c r="AB60">
        <f>BAWANA!AE60+BAWANA!AF60</f>
        <v>26.63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216.74</v>
      </c>
      <c r="E69">
        <f>BAWANA!AM69</f>
        <v>0</v>
      </c>
      <c r="F69">
        <f t="shared" si="11"/>
        <v>256</v>
      </c>
      <c r="G69">
        <f t="shared" si="12"/>
        <v>216.74</v>
      </c>
      <c r="H69" s="112"/>
      <c r="I69">
        <f>BRPL_EOD!AI69+BRPL_EOD!AJ69</f>
        <v>82.89</v>
      </c>
      <c r="J69">
        <f>BYPL_EOD!AI69+BYPL_EOD!AJ69</f>
        <v>47.93</v>
      </c>
      <c r="K69">
        <f>MES_EOD!AI69+MES_EOD!AJ69</f>
        <v>5</v>
      </c>
      <c r="L69">
        <f>NDMC_EOD!AI69+NDMC_EOD!AJ69</f>
        <v>23</v>
      </c>
      <c r="M69">
        <f>TPDDL_EOD!AI69+TPDDL_EOD!AJ69</f>
        <v>57.92</v>
      </c>
      <c r="N69">
        <f t="shared" si="7"/>
        <v>216.74</v>
      </c>
      <c r="O69" s="112">
        <f t="shared" si="8"/>
        <v>0</v>
      </c>
      <c r="P69">
        <v>82.89</v>
      </c>
      <c r="Q69">
        <v>47.93</v>
      </c>
      <c r="R69">
        <v>5</v>
      </c>
      <c r="S69">
        <v>23</v>
      </c>
      <c r="T69">
        <v>57.92</v>
      </c>
      <c r="U69" s="114">
        <f t="shared" si="9"/>
        <v>216.74</v>
      </c>
      <c r="V69" s="112">
        <f t="shared" si="10"/>
        <v>0</v>
      </c>
      <c r="Y69">
        <f>BAWANA!AW69+BAWANA!AX69</f>
        <v>26.63</v>
      </c>
      <c r="Z69">
        <f>BAWANA!BD69+BAWANA!BE69</f>
        <v>26.63</v>
      </c>
      <c r="AA69">
        <f>BAWANA!X69+BAWANA!Y69</f>
        <v>26.63</v>
      </c>
      <c r="AB69">
        <f>BAWANA!AE69+BAWANA!AF69</f>
        <v>26.63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216.74</v>
      </c>
      <c r="E70">
        <f>BAWANA!AM70</f>
        <v>0</v>
      </c>
      <c r="F70">
        <f t="shared" si="11"/>
        <v>256</v>
      </c>
      <c r="G70">
        <f t="shared" si="12"/>
        <v>216.74</v>
      </c>
      <c r="H70" s="112"/>
      <c r="I70">
        <f>BRPL_EOD!AI70+BRPL_EOD!AJ70</f>
        <v>82.89</v>
      </c>
      <c r="J70">
        <f>BYPL_EOD!AI70+BYPL_EOD!AJ70</f>
        <v>47.93</v>
      </c>
      <c r="K70">
        <f>MES_EOD!AI70+MES_EOD!AJ70</f>
        <v>5</v>
      </c>
      <c r="L70">
        <f>NDMC_EOD!AI70+NDMC_EOD!AJ70</f>
        <v>23</v>
      </c>
      <c r="M70">
        <f>TPDDL_EOD!AI70+TPDDL_EOD!AJ70</f>
        <v>57.92</v>
      </c>
      <c r="N70">
        <f t="shared" si="7"/>
        <v>216.74</v>
      </c>
      <c r="O70" s="112">
        <f t="shared" si="8"/>
        <v>0</v>
      </c>
      <c r="P70">
        <v>82.89</v>
      </c>
      <c r="Q70">
        <v>47.93</v>
      </c>
      <c r="R70">
        <v>5</v>
      </c>
      <c r="S70">
        <v>23</v>
      </c>
      <c r="T70">
        <v>57.92</v>
      </c>
      <c r="U70" s="114">
        <f t="shared" si="9"/>
        <v>216.74</v>
      </c>
      <c r="V70" s="112">
        <f t="shared" si="10"/>
        <v>0</v>
      </c>
      <c r="Y70">
        <f>BAWANA!AW70+BAWANA!AX70</f>
        <v>26.63</v>
      </c>
      <c r="Z70">
        <f>BAWANA!BD70+BAWANA!BE70</f>
        <v>26.63</v>
      </c>
      <c r="AA70">
        <f>BAWANA!X70+BAWANA!Y70</f>
        <v>26.63</v>
      </c>
      <c r="AB70">
        <f>BAWANA!AE70+BAWANA!AF70</f>
        <v>26.63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272.61</v>
      </c>
      <c r="E71">
        <f>BAWANA!AM71</f>
        <v>0</v>
      </c>
      <c r="F71">
        <f t="shared" si="11"/>
        <v>256</v>
      </c>
      <c r="G71">
        <f t="shared" si="12"/>
        <v>272.61</v>
      </c>
      <c r="H71" s="112"/>
      <c r="I71">
        <f>BRPL_EOD!AI71+BRPL_EOD!AJ71</f>
        <v>149.61000000000001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50</v>
      </c>
      <c r="N71">
        <f t="shared" si="7"/>
        <v>272.61</v>
      </c>
      <c r="O71" s="112">
        <f t="shared" si="8"/>
        <v>0</v>
      </c>
      <c r="P71">
        <v>149.61000000000001</v>
      </c>
      <c r="Q71">
        <v>45</v>
      </c>
      <c r="R71">
        <v>5</v>
      </c>
      <c r="S71">
        <v>23</v>
      </c>
      <c r="T71">
        <v>50</v>
      </c>
      <c r="U71" s="114">
        <f t="shared" si="9"/>
        <v>272.61</v>
      </c>
      <c r="V71" s="112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272.61</v>
      </c>
      <c r="E72">
        <f>BAWANA!AM72</f>
        <v>0</v>
      </c>
      <c r="F72">
        <f t="shared" si="11"/>
        <v>256</v>
      </c>
      <c r="G72">
        <f t="shared" si="12"/>
        <v>272.61</v>
      </c>
      <c r="H72" s="112"/>
      <c r="I72">
        <f>BRPL_EOD!AI72+BRPL_EOD!AJ72</f>
        <v>149.61000000000001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50</v>
      </c>
      <c r="N72">
        <f t="shared" si="7"/>
        <v>272.61</v>
      </c>
      <c r="O72" s="112">
        <f t="shared" si="8"/>
        <v>0</v>
      </c>
      <c r="P72">
        <v>149.61000000000001</v>
      </c>
      <c r="Q72">
        <v>45</v>
      </c>
      <c r="R72">
        <v>5</v>
      </c>
      <c r="S72">
        <v>23</v>
      </c>
      <c r="T72">
        <v>50</v>
      </c>
      <c r="U72" s="114">
        <f t="shared" si="9"/>
        <v>272.61</v>
      </c>
      <c r="V72" s="112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272.61</v>
      </c>
      <c r="E73">
        <f>BAWANA!AM73</f>
        <v>0</v>
      </c>
      <c r="F73">
        <f t="shared" si="11"/>
        <v>256</v>
      </c>
      <c r="G73">
        <f t="shared" si="12"/>
        <v>272.61</v>
      </c>
      <c r="H73" s="112"/>
      <c r="I73">
        <f>BRPL_EOD!AI73+BRPL_EOD!AJ73</f>
        <v>149.61000000000001</v>
      </c>
      <c r="J73">
        <f>BYPL_EOD!AI73+BYPL_EOD!AJ73</f>
        <v>45</v>
      </c>
      <c r="K73">
        <f>MES_EOD!AI73+MES_EOD!AJ73</f>
        <v>5</v>
      </c>
      <c r="L73">
        <f>NDMC_EOD!AI73+NDMC_EOD!AJ73</f>
        <v>23</v>
      </c>
      <c r="M73">
        <f>TPDDL_EOD!AI73+TPDDL_EOD!AJ73</f>
        <v>50</v>
      </c>
      <c r="N73">
        <f t="shared" si="7"/>
        <v>272.61</v>
      </c>
      <c r="O73" s="112">
        <f t="shared" si="8"/>
        <v>0</v>
      </c>
      <c r="P73">
        <v>149.61000000000001</v>
      </c>
      <c r="Q73">
        <v>45</v>
      </c>
      <c r="R73">
        <v>5</v>
      </c>
      <c r="S73">
        <v>23</v>
      </c>
      <c r="T73">
        <v>50</v>
      </c>
      <c r="U73" s="114">
        <f t="shared" si="9"/>
        <v>272.61</v>
      </c>
      <c r="V73" s="112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272.61</v>
      </c>
      <c r="E74">
        <f>BAWANA!AM74</f>
        <v>0</v>
      </c>
      <c r="F74">
        <f t="shared" si="11"/>
        <v>256</v>
      </c>
      <c r="G74">
        <f t="shared" si="12"/>
        <v>272.61</v>
      </c>
      <c r="H74" s="112"/>
      <c r="I74">
        <f>BRPL_EOD!AI74+BRPL_EOD!AJ74</f>
        <v>149.61000000000001</v>
      </c>
      <c r="J74">
        <f>BYPL_EOD!AI74+BYPL_EOD!AJ74</f>
        <v>45</v>
      </c>
      <c r="K74">
        <f>MES_EOD!AI74+MES_EOD!AJ74</f>
        <v>5</v>
      </c>
      <c r="L74">
        <f>NDMC_EOD!AI74+NDMC_EOD!AJ74</f>
        <v>23</v>
      </c>
      <c r="M74">
        <f>TPDDL_EOD!AI74+TPDDL_EOD!AJ74</f>
        <v>50</v>
      </c>
      <c r="N74">
        <f t="shared" si="7"/>
        <v>272.61</v>
      </c>
      <c r="O74" s="112">
        <f t="shared" si="8"/>
        <v>0</v>
      </c>
      <c r="P74">
        <v>149.61000000000001</v>
      </c>
      <c r="Q74">
        <v>45</v>
      </c>
      <c r="R74">
        <v>5</v>
      </c>
      <c r="S74">
        <v>23</v>
      </c>
      <c r="T74">
        <v>50</v>
      </c>
      <c r="U74" s="114">
        <f t="shared" si="9"/>
        <v>272.61</v>
      </c>
      <c r="V74" s="112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223.34000000000003</v>
      </c>
      <c r="E75">
        <f>BAWANA!AM75</f>
        <v>0</v>
      </c>
      <c r="F75">
        <f t="shared" si="11"/>
        <v>256</v>
      </c>
      <c r="G75">
        <f t="shared" si="12"/>
        <v>223.34000000000003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</v>
      </c>
      <c r="L75">
        <f>NDMC_EOD!AI75+NDMC_EOD!AJ75</f>
        <v>23</v>
      </c>
      <c r="M75">
        <f>TPDDL_EOD!AI75+TPDDL_EOD!AJ75</f>
        <v>50.74</v>
      </c>
      <c r="N75">
        <f t="shared" si="7"/>
        <v>223.35000000000002</v>
      </c>
      <c r="O75" s="112">
        <f t="shared" si="8"/>
        <v>-9.9999999999909051E-3</v>
      </c>
      <c r="P75">
        <v>99.605540183568394</v>
      </c>
      <c r="Q75">
        <v>44.997985224983211</v>
      </c>
      <c r="R75">
        <v>4.9997761361092454</v>
      </c>
      <c r="S75">
        <v>22.998970226102532</v>
      </c>
      <c r="T75">
        <v>50.73772822923663</v>
      </c>
      <c r="U75" s="114">
        <f t="shared" si="9"/>
        <v>223.34</v>
      </c>
      <c r="V75" s="112">
        <f t="shared" si="10"/>
        <v>0</v>
      </c>
      <c r="Y75">
        <f>BAWANA!AW75+BAWANA!AX75</f>
        <v>23.33</v>
      </c>
      <c r="Z75">
        <f>BAWANA!BD75+BAWANA!BE75</f>
        <v>23.33</v>
      </c>
      <c r="AA75">
        <f>BAWANA!X75+BAWANA!Y75</f>
        <v>23.33</v>
      </c>
      <c r="AB75">
        <f>BAWANA!AE75+BAWANA!AF75</f>
        <v>23.33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242.22000000000003</v>
      </c>
      <c r="E76">
        <f>BAWANA!AM76</f>
        <v>0</v>
      </c>
      <c r="F76">
        <f t="shared" si="11"/>
        <v>256</v>
      </c>
      <c r="G76">
        <f t="shared" si="12"/>
        <v>242.22000000000003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242.22000000000003</v>
      </c>
      <c r="O76" s="112">
        <f t="shared" si="8"/>
        <v>0</v>
      </c>
      <c r="P76">
        <v>99.61</v>
      </c>
      <c r="Q76">
        <v>45</v>
      </c>
      <c r="R76">
        <v>5</v>
      </c>
      <c r="S76">
        <v>23</v>
      </c>
      <c r="T76">
        <v>69.61</v>
      </c>
      <c r="U76" s="114">
        <f t="shared" si="9"/>
        <v>242.22000000000003</v>
      </c>
      <c r="V76" s="112">
        <f t="shared" si="10"/>
        <v>0</v>
      </c>
      <c r="Y76">
        <f>BAWANA!AW76+BAWANA!AX76</f>
        <v>13.89</v>
      </c>
      <c r="Z76">
        <f>BAWANA!BD76+BAWANA!BE76</f>
        <v>13.89</v>
      </c>
      <c r="AA76">
        <f>BAWANA!X76+BAWANA!Y76</f>
        <v>13.89</v>
      </c>
      <c r="AB76">
        <f>BAWANA!AE76+BAWANA!AF76</f>
        <v>13.89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242.22000000000003</v>
      </c>
      <c r="E77">
        <f>BAWANA!AM77</f>
        <v>0</v>
      </c>
      <c r="F77">
        <f t="shared" si="11"/>
        <v>256</v>
      </c>
      <c r="G77">
        <f t="shared" si="12"/>
        <v>242.22000000000003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242.22000000000003</v>
      </c>
      <c r="O77" s="112">
        <f t="shared" si="8"/>
        <v>0</v>
      </c>
      <c r="P77">
        <v>99.61</v>
      </c>
      <c r="Q77">
        <v>45</v>
      </c>
      <c r="R77">
        <v>5</v>
      </c>
      <c r="S77">
        <v>23</v>
      </c>
      <c r="T77">
        <v>69.61</v>
      </c>
      <c r="U77" s="114">
        <f t="shared" si="9"/>
        <v>242.22000000000003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247.22000000000003</v>
      </c>
      <c r="E78">
        <f>BAWANA!AM78</f>
        <v>0</v>
      </c>
      <c r="F78">
        <f t="shared" si="11"/>
        <v>256</v>
      </c>
      <c r="G78">
        <f t="shared" si="12"/>
        <v>247.22000000000003</v>
      </c>
      <c r="H78" s="112"/>
      <c r="I78">
        <f>BRPL_EOD!AI78+BRPL_EOD!AJ78</f>
        <v>99.61</v>
      </c>
      <c r="J78">
        <f>BYPL_EOD!AI78+BYPL_EOD!AJ78</f>
        <v>50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247.22000000000003</v>
      </c>
      <c r="O78" s="112">
        <f t="shared" si="8"/>
        <v>0</v>
      </c>
      <c r="P78">
        <v>99.61</v>
      </c>
      <c r="Q78">
        <v>50</v>
      </c>
      <c r="R78">
        <v>5</v>
      </c>
      <c r="S78">
        <v>23</v>
      </c>
      <c r="T78">
        <v>69.61</v>
      </c>
      <c r="U78" s="114">
        <f t="shared" si="9"/>
        <v>247.22000000000003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247.22000000000003</v>
      </c>
      <c r="E79">
        <f>BAWANA!AM79</f>
        <v>0</v>
      </c>
      <c r="F79">
        <f t="shared" si="11"/>
        <v>256</v>
      </c>
      <c r="G79">
        <f t="shared" si="12"/>
        <v>247.22000000000003</v>
      </c>
      <c r="H79" s="112"/>
      <c r="I79">
        <f>BRPL_EOD!AI79+BRPL_EOD!AJ79</f>
        <v>99.61</v>
      </c>
      <c r="J79">
        <f>BYPL_EOD!AI79+BYPL_EOD!AJ79</f>
        <v>50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247.22000000000003</v>
      </c>
      <c r="O79" s="112">
        <f t="shared" si="8"/>
        <v>0</v>
      </c>
      <c r="P79">
        <v>99.61</v>
      </c>
      <c r="Q79">
        <v>50</v>
      </c>
      <c r="R79">
        <v>5</v>
      </c>
      <c r="S79">
        <v>23</v>
      </c>
      <c r="T79">
        <v>69.61</v>
      </c>
      <c r="U79" s="114">
        <f t="shared" si="9"/>
        <v>247.22000000000003</v>
      </c>
      <c r="V79" s="112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247.22000000000003</v>
      </c>
      <c r="E80">
        <f>BAWANA!AM80</f>
        <v>0</v>
      </c>
      <c r="F80">
        <f t="shared" si="11"/>
        <v>256</v>
      </c>
      <c r="G80">
        <f t="shared" si="12"/>
        <v>247.22000000000003</v>
      </c>
      <c r="H80" s="112"/>
      <c r="I80">
        <f>BRPL_EOD!AI80+BRPL_EOD!AJ80</f>
        <v>99.61</v>
      </c>
      <c r="J80">
        <f>BYPL_EOD!AI80+BYPL_EOD!AJ80</f>
        <v>50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247.22000000000003</v>
      </c>
      <c r="O80" s="112">
        <f t="shared" si="8"/>
        <v>0</v>
      </c>
      <c r="P80">
        <v>99.61</v>
      </c>
      <c r="Q80">
        <v>50</v>
      </c>
      <c r="R80">
        <v>5</v>
      </c>
      <c r="S80">
        <v>23</v>
      </c>
      <c r="T80">
        <v>69.61</v>
      </c>
      <c r="U80" s="114">
        <f t="shared" si="9"/>
        <v>247.22000000000003</v>
      </c>
      <c r="V80" s="112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242.22000000000003</v>
      </c>
      <c r="E81">
        <f>BAWANA!AM81</f>
        <v>0</v>
      </c>
      <c r="F81">
        <f t="shared" si="11"/>
        <v>256</v>
      </c>
      <c r="G81">
        <f t="shared" si="12"/>
        <v>242.22000000000003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242.22000000000003</v>
      </c>
      <c r="O81" s="112">
        <f t="shared" si="8"/>
        <v>0</v>
      </c>
      <c r="P81">
        <v>99.61</v>
      </c>
      <c r="Q81">
        <v>45</v>
      </c>
      <c r="R81">
        <v>5</v>
      </c>
      <c r="S81">
        <v>23</v>
      </c>
      <c r="T81">
        <v>69.61</v>
      </c>
      <c r="U81" s="114">
        <f t="shared" si="9"/>
        <v>242.22000000000003</v>
      </c>
      <c r="V81" s="112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242.22000000000003</v>
      </c>
      <c r="E82">
        <f>BAWANA!AM82</f>
        <v>0</v>
      </c>
      <c r="F82">
        <f t="shared" si="11"/>
        <v>256</v>
      </c>
      <c r="G82">
        <f t="shared" si="12"/>
        <v>242.22000000000003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242.22000000000003</v>
      </c>
      <c r="O82" s="112">
        <f t="shared" si="8"/>
        <v>0</v>
      </c>
      <c r="P82">
        <v>99.61</v>
      </c>
      <c r="Q82">
        <v>45</v>
      </c>
      <c r="R82">
        <v>5</v>
      </c>
      <c r="S82">
        <v>23</v>
      </c>
      <c r="T82">
        <v>69.61</v>
      </c>
      <c r="U82" s="114">
        <f t="shared" si="9"/>
        <v>242.22000000000003</v>
      </c>
      <c r="V82" s="112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2"/>
      <c r="I83">
        <f>BRPL_EOD!AI83+BRPL_EOD!AJ83</f>
        <v>145.38999999999999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288</v>
      </c>
      <c r="O83" s="112">
        <f t="shared" si="8"/>
        <v>0</v>
      </c>
      <c r="P83">
        <v>145.38999999999999</v>
      </c>
      <c r="Q83">
        <v>45</v>
      </c>
      <c r="R83">
        <v>5</v>
      </c>
      <c r="S83">
        <v>23</v>
      </c>
      <c r="T83">
        <v>69.61</v>
      </c>
      <c r="U83" s="114">
        <f t="shared" si="9"/>
        <v>288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12"/>
      <c r="I84">
        <f>BRPL_EOD!AI84+BRPL_EOD!AJ84</f>
        <v>145.38999999999999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288</v>
      </c>
      <c r="O84" s="112">
        <f t="shared" si="8"/>
        <v>0</v>
      </c>
      <c r="P84">
        <v>145.38999999999999</v>
      </c>
      <c r="Q84">
        <v>45</v>
      </c>
      <c r="R84">
        <v>5</v>
      </c>
      <c r="S84">
        <v>23</v>
      </c>
      <c r="T84">
        <v>69.61</v>
      </c>
      <c r="U84" s="114">
        <f t="shared" si="9"/>
        <v>288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302.22000000000003</v>
      </c>
      <c r="E85">
        <f>BAWANA!AM85</f>
        <v>0</v>
      </c>
      <c r="F85">
        <f t="shared" si="11"/>
        <v>256</v>
      </c>
      <c r="G85">
        <f t="shared" si="12"/>
        <v>302.22000000000003</v>
      </c>
      <c r="H85" s="112"/>
      <c r="I85">
        <f>BRPL_EOD!AI85+BRPL_EOD!AJ85</f>
        <v>159.61000000000001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302.22000000000003</v>
      </c>
      <c r="O85" s="112">
        <f t="shared" si="8"/>
        <v>0</v>
      </c>
      <c r="P85">
        <v>159.61000000000001</v>
      </c>
      <c r="Q85">
        <v>45</v>
      </c>
      <c r="R85">
        <v>5</v>
      </c>
      <c r="S85">
        <v>23</v>
      </c>
      <c r="T85">
        <v>69.61</v>
      </c>
      <c r="U85" s="114">
        <f t="shared" si="9"/>
        <v>302.22000000000003</v>
      </c>
      <c r="V85" s="112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302.22000000000003</v>
      </c>
      <c r="E86">
        <f>BAWANA!AM86</f>
        <v>0</v>
      </c>
      <c r="F86">
        <f t="shared" si="11"/>
        <v>256</v>
      </c>
      <c r="G86">
        <f t="shared" si="12"/>
        <v>302.22000000000003</v>
      </c>
      <c r="H86" s="112"/>
      <c r="I86">
        <f>BRPL_EOD!AI86+BRPL_EOD!AJ86</f>
        <v>159.61000000000001</v>
      </c>
      <c r="J86">
        <f>BYPL_EOD!AI86+BYPL_EOD!AJ86</f>
        <v>45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302.22000000000003</v>
      </c>
      <c r="O86" s="112">
        <f t="shared" si="8"/>
        <v>0</v>
      </c>
      <c r="P86">
        <v>159.61000000000001</v>
      </c>
      <c r="Q86">
        <v>45</v>
      </c>
      <c r="R86">
        <v>5</v>
      </c>
      <c r="S86">
        <v>23</v>
      </c>
      <c r="T86">
        <v>69.61</v>
      </c>
      <c r="U86" s="114">
        <f t="shared" si="9"/>
        <v>302.22000000000003</v>
      </c>
      <c r="V86" s="112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225.60000000000002</v>
      </c>
      <c r="E87">
        <f>BAWANA!AM87</f>
        <v>0</v>
      </c>
      <c r="F87">
        <f t="shared" si="11"/>
        <v>256</v>
      </c>
      <c r="G87">
        <f t="shared" si="12"/>
        <v>225.60000000000002</v>
      </c>
      <c r="H87" s="112"/>
      <c r="I87">
        <f>BRPL_EOD!AI87+BRPL_EOD!AJ87</f>
        <v>83</v>
      </c>
      <c r="J87">
        <f>BYPL_EOD!AI87+BYPL_EOD!AJ87</f>
        <v>45</v>
      </c>
      <c r="K87">
        <f>MES_EOD!AI87+MES_EOD!AJ87</f>
        <v>5</v>
      </c>
      <c r="L87">
        <f>NDMC_EOD!AI87+NDMC_EOD!AJ87</f>
        <v>23</v>
      </c>
      <c r="M87">
        <f>TPDDL_EOD!AI87+TPDDL_EOD!AJ87</f>
        <v>69.61</v>
      </c>
      <c r="N87">
        <f t="shared" si="7"/>
        <v>225.61</v>
      </c>
      <c r="O87" s="112">
        <f t="shared" si="8"/>
        <v>-9.9999999999909051E-3</v>
      </c>
      <c r="P87">
        <v>82.996321085058284</v>
      </c>
      <c r="Q87">
        <v>44.99800540756172</v>
      </c>
      <c r="R87">
        <v>4.999778378617969</v>
      </c>
      <c r="S87">
        <v>22.998980541642659</v>
      </c>
      <c r="T87">
        <v>69.606914587119363</v>
      </c>
      <c r="U87" s="114">
        <f t="shared" si="9"/>
        <v>225.59999999999997</v>
      </c>
      <c r="V87" s="112">
        <f t="shared" si="10"/>
        <v>0</v>
      </c>
      <c r="Y87">
        <f>BAWANA!AW87+BAWANA!AX87</f>
        <v>22.2</v>
      </c>
      <c r="Z87">
        <f>BAWANA!BD87+BAWANA!BE87</f>
        <v>22.2</v>
      </c>
      <c r="AA87">
        <f>BAWANA!X87+BAWANA!Y87</f>
        <v>22.2</v>
      </c>
      <c r="AB87">
        <f>BAWANA!AE87+BAWANA!AF87</f>
        <v>22.2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225.60000000000002</v>
      </c>
      <c r="E88">
        <f>BAWANA!AM88</f>
        <v>0</v>
      </c>
      <c r="F88">
        <f t="shared" si="11"/>
        <v>256</v>
      </c>
      <c r="G88">
        <f t="shared" si="12"/>
        <v>225.60000000000002</v>
      </c>
      <c r="H88" s="112"/>
      <c r="I88">
        <f>BRPL_EOD!AI88+BRPL_EOD!AJ88</f>
        <v>83</v>
      </c>
      <c r="J88">
        <f>BYPL_EOD!AI88+BYPL_EOD!AJ88</f>
        <v>45</v>
      </c>
      <c r="K88">
        <f>MES_EOD!AI88+MES_EOD!AJ88</f>
        <v>5</v>
      </c>
      <c r="L88">
        <f>NDMC_EOD!AI88+NDMC_EOD!AJ88</f>
        <v>23</v>
      </c>
      <c r="M88">
        <f>TPDDL_EOD!AI88+TPDDL_EOD!AJ88</f>
        <v>69.61</v>
      </c>
      <c r="N88">
        <f t="shared" si="7"/>
        <v>225.61</v>
      </c>
      <c r="O88" s="112">
        <f t="shared" si="8"/>
        <v>-9.9999999999909051E-3</v>
      </c>
      <c r="P88">
        <v>82.996321085058284</v>
      </c>
      <c r="Q88">
        <v>44.99800540756172</v>
      </c>
      <c r="R88">
        <v>4.999778378617969</v>
      </c>
      <c r="S88">
        <v>22.998980541642659</v>
      </c>
      <c r="T88">
        <v>69.606914587119363</v>
      </c>
      <c r="U88" s="114">
        <f t="shared" si="9"/>
        <v>225.59999999999997</v>
      </c>
      <c r="V88" s="112">
        <f t="shared" si="10"/>
        <v>0</v>
      </c>
      <c r="Y88">
        <f>BAWANA!AW88+BAWANA!AX88</f>
        <v>22.2</v>
      </c>
      <c r="Z88">
        <f>BAWANA!BD88+BAWANA!BE88</f>
        <v>22.2</v>
      </c>
      <c r="AA88">
        <f>BAWANA!X88+BAWANA!Y88</f>
        <v>22.2</v>
      </c>
      <c r="AB88">
        <f>BAWANA!AE88+BAWANA!AF88</f>
        <v>22.2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225.60000000000002</v>
      </c>
      <c r="E89">
        <f>BAWANA!AM89</f>
        <v>0</v>
      </c>
      <c r="F89">
        <f t="shared" si="11"/>
        <v>256</v>
      </c>
      <c r="G89">
        <f t="shared" si="12"/>
        <v>225.60000000000002</v>
      </c>
      <c r="H89" s="112"/>
      <c r="I89">
        <f>BRPL_EOD!AI89+BRPL_EOD!AJ89</f>
        <v>83</v>
      </c>
      <c r="J89">
        <f>BYPL_EOD!AI89+BYPL_EOD!AJ89</f>
        <v>45</v>
      </c>
      <c r="K89">
        <f>MES_EOD!AI89+MES_EOD!AJ89</f>
        <v>5</v>
      </c>
      <c r="L89">
        <f>NDMC_EOD!AI89+NDMC_EOD!AJ89</f>
        <v>23</v>
      </c>
      <c r="M89">
        <f>TPDDL_EOD!AI89+TPDDL_EOD!AJ89</f>
        <v>69.61</v>
      </c>
      <c r="N89">
        <f t="shared" si="7"/>
        <v>225.61</v>
      </c>
      <c r="O89" s="112">
        <f t="shared" si="8"/>
        <v>-9.9999999999909051E-3</v>
      </c>
      <c r="P89">
        <v>82.996321085058284</v>
      </c>
      <c r="Q89">
        <v>44.99800540756172</v>
      </c>
      <c r="R89">
        <v>4.999778378617969</v>
      </c>
      <c r="S89">
        <v>22.998980541642659</v>
      </c>
      <c r="T89">
        <v>69.606914587119363</v>
      </c>
      <c r="U89" s="114">
        <f t="shared" si="9"/>
        <v>225.59999999999997</v>
      </c>
      <c r="V89" s="112">
        <f t="shared" si="10"/>
        <v>0</v>
      </c>
      <c r="Y89">
        <f>BAWANA!AW89+BAWANA!AX89</f>
        <v>22.2</v>
      </c>
      <c r="Z89">
        <f>BAWANA!BD89+BAWANA!BE89</f>
        <v>22.2</v>
      </c>
      <c r="AA89">
        <f>BAWANA!X89+BAWANA!Y89</f>
        <v>22.2</v>
      </c>
      <c r="AB89">
        <f>BAWANA!AE89+BAWANA!AF89</f>
        <v>22.2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216.77999999999997</v>
      </c>
      <c r="E90">
        <f>BAWANA!AM90</f>
        <v>0</v>
      </c>
      <c r="F90">
        <f t="shared" si="11"/>
        <v>256</v>
      </c>
      <c r="G90">
        <f t="shared" si="12"/>
        <v>216.77999999999997</v>
      </c>
      <c r="H90" s="112"/>
      <c r="I90">
        <f>BRPL_EOD!AI90+BRPL_EOD!AJ90</f>
        <v>83</v>
      </c>
      <c r="J90">
        <f>BYPL_EOD!AI90+BYPL_EOD!AJ90</f>
        <v>47.9</v>
      </c>
      <c r="K90">
        <f>MES_EOD!AI90+MES_EOD!AJ90</f>
        <v>5</v>
      </c>
      <c r="L90">
        <f>NDMC_EOD!AI90+NDMC_EOD!AJ90</f>
        <v>23</v>
      </c>
      <c r="M90">
        <f>TPDDL_EOD!AI90+TPDDL_EOD!AJ90</f>
        <v>57.88</v>
      </c>
      <c r="N90">
        <f t="shared" si="7"/>
        <v>216.78</v>
      </c>
      <c r="O90" s="112">
        <f t="shared" si="8"/>
        <v>0</v>
      </c>
      <c r="P90">
        <v>82.999999999999986</v>
      </c>
      <c r="Q90">
        <v>47.899999999999991</v>
      </c>
      <c r="R90">
        <v>4.9999999999999991</v>
      </c>
      <c r="S90">
        <v>22.999999999999996</v>
      </c>
      <c r="T90">
        <v>57.879999999999995</v>
      </c>
      <c r="U90" s="114">
        <f t="shared" si="9"/>
        <v>216.77999999999997</v>
      </c>
      <c r="V90" s="112">
        <f t="shared" si="10"/>
        <v>0</v>
      </c>
      <c r="Y90">
        <f>BAWANA!AW90+BAWANA!AX90</f>
        <v>26.61</v>
      </c>
      <c r="Z90">
        <f>BAWANA!BD90+BAWANA!BE90</f>
        <v>26.61</v>
      </c>
      <c r="AA90">
        <f>BAWANA!X90+BAWANA!Y90</f>
        <v>26.61</v>
      </c>
      <c r="AB90">
        <f>BAWANA!AE90+BAWANA!AF90</f>
        <v>26.61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216.77999999999997</v>
      </c>
      <c r="E91">
        <f>BAWANA!AM91</f>
        <v>0</v>
      </c>
      <c r="F91">
        <f t="shared" si="11"/>
        <v>256</v>
      </c>
      <c r="G91">
        <f t="shared" si="12"/>
        <v>216.77999999999997</v>
      </c>
      <c r="H91" s="112"/>
      <c r="I91">
        <f>BRPL_EOD!AI91+BRPL_EOD!AJ91</f>
        <v>83</v>
      </c>
      <c r="J91">
        <f>BYPL_EOD!AI91+BYPL_EOD!AJ91</f>
        <v>47.9</v>
      </c>
      <c r="K91">
        <f>MES_EOD!AI91+MES_EOD!AJ91</f>
        <v>5</v>
      </c>
      <c r="L91">
        <f>NDMC_EOD!AI91+NDMC_EOD!AJ91</f>
        <v>23</v>
      </c>
      <c r="M91">
        <f>TPDDL_EOD!AI91+TPDDL_EOD!AJ91</f>
        <v>57.88</v>
      </c>
      <c r="N91">
        <f t="shared" si="7"/>
        <v>216.78</v>
      </c>
      <c r="O91" s="112">
        <f t="shared" si="8"/>
        <v>0</v>
      </c>
      <c r="P91">
        <v>82.999999999999986</v>
      </c>
      <c r="Q91">
        <v>47.899999999999991</v>
      </c>
      <c r="R91">
        <v>4.9999999999999991</v>
      </c>
      <c r="S91">
        <v>22.999999999999996</v>
      </c>
      <c r="T91">
        <v>57.879999999999995</v>
      </c>
      <c r="U91" s="114">
        <f t="shared" si="9"/>
        <v>216.77999999999997</v>
      </c>
      <c r="V91" s="112">
        <f t="shared" si="10"/>
        <v>0</v>
      </c>
      <c r="Y91">
        <f>BAWANA!AW91+BAWANA!AX91</f>
        <v>26.61</v>
      </c>
      <c r="Z91">
        <f>BAWANA!BD91+BAWANA!BE91</f>
        <v>26.61</v>
      </c>
      <c r="AA91">
        <f>BAWANA!X91+BAWANA!Y91</f>
        <v>26.61</v>
      </c>
      <c r="AB91">
        <f>BAWANA!AE91+BAWANA!AF91</f>
        <v>26.61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216.77999999999997</v>
      </c>
      <c r="E92">
        <f>BAWANA!AM92</f>
        <v>0</v>
      </c>
      <c r="F92">
        <f t="shared" si="11"/>
        <v>256</v>
      </c>
      <c r="G92">
        <f t="shared" si="12"/>
        <v>216.77999999999997</v>
      </c>
      <c r="H92" s="112"/>
      <c r="I92">
        <f>BRPL_EOD!AI92+BRPL_EOD!AJ92</f>
        <v>83</v>
      </c>
      <c r="J92">
        <f>BYPL_EOD!AI92+BYPL_EOD!AJ92</f>
        <v>47.9</v>
      </c>
      <c r="K92">
        <f>MES_EOD!AI92+MES_EOD!AJ92</f>
        <v>5</v>
      </c>
      <c r="L92">
        <f>NDMC_EOD!AI92+NDMC_EOD!AJ92</f>
        <v>23</v>
      </c>
      <c r="M92">
        <f>TPDDL_EOD!AI92+TPDDL_EOD!AJ92</f>
        <v>57.88</v>
      </c>
      <c r="N92">
        <f t="shared" si="7"/>
        <v>216.78</v>
      </c>
      <c r="O92" s="112">
        <f t="shared" si="8"/>
        <v>0</v>
      </c>
      <c r="P92">
        <v>82.999999999999986</v>
      </c>
      <c r="Q92">
        <v>47.899999999999991</v>
      </c>
      <c r="R92">
        <v>4.9999999999999991</v>
      </c>
      <c r="S92">
        <v>22.999999999999996</v>
      </c>
      <c r="T92">
        <v>57.879999999999995</v>
      </c>
      <c r="U92" s="114">
        <f t="shared" si="9"/>
        <v>216.77999999999997</v>
      </c>
      <c r="V92" s="112">
        <f t="shared" si="10"/>
        <v>0</v>
      </c>
      <c r="Y92">
        <f>BAWANA!AW92+BAWANA!AX92</f>
        <v>26.61</v>
      </c>
      <c r="Z92">
        <f>BAWANA!BD92+BAWANA!BE92</f>
        <v>26.61</v>
      </c>
      <c r="AA92">
        <f>BAWANA!X92+BAWANA!Y92</f>
        <v>26.61</v>
      </c>
      <c r="AB92">
        <f>BAWANA!AE92+BAWANA!AF92</f>
        <v>26.61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216.77999999999997</v>
      </c>
      <c r="E93">
        <f>BAWANA!AM93</f>
        <v>0</v>
      </c>
      <c r="F93">
        <f t="shared" si="11"/>
        <v>256</v>
      </c>
      <c r="G93">
        <f t="shared" si="12"/>
        <v>216.77999999999997</v>
      </c>
      <c r="H93" s="112"/>
      <c r="I93">
        <f>BRPL_EOD!AI93+BRPL_EOD!AJ93</f>
        <v>83</v>
      </c>
      <c r="J93">
        <f>BYPL_EOD!AI93+BYPL_EOD!AJ93</f>
        <v>47.9</v>
      </c>
      <c r="K93">
        <f>MES_EOD!AI93+MES_EOD!AJ93</f>
        <v>5</v>
      </c>
      <c r="L93">
        <f>NDMC_EOD!AI93+NDMC_EOD!AJ93</f>
        <v>23</v>
      </c>
      <c r="M93">
        <f>TPDDL_EOD!AI93+TPDDL_EOD!AJ93</f>
        <v>57.88</v>
      </c>
      <c r="N93">
        <f t="shared" si="7"/>
        <v>216.78</v>
      </c>
      <c r="O93" s="112">
        <f t="shared" si="8"/>
        <v>0</v>
      </c>
      <c r="P93">
        <v>82.999999999999986</v>
      </c>
      <c r="Q93">
        <v>47.899999999999991</v>
      </c>
      <c r="R93">
        <v>4.9999999999999991</v>
      </c>
      <c r="S93">
        <v>22.999999999999996</v>
      </c>
      <c r="T93">
        <v>57.879999999999995</v>
      </c>
      <c r="U93" s="114">
        <f t="shared" si="9"/>
        <v>216.77999999999997</v>
      </c>
      <c r="V93" s="112">
        <f t="shared" si="10"/>
        <v>0</v>
      </c>
      <c r="Y93">
        <f>BAWANA!AW93+BAWANA!AX93</f>
        <v>26.61</v>
      </c>
      <c r="Z93">
        <f>BAWANA!BD93+BAWANA!BE93</f>
        <v>26.61</v>
      </c>
      <c r="AA93">
        <f>BAWANA!X93+BAWANA!Y93</f>
        <v>26.61</v>
      </c>
      <c r="AB93">
        <f>BAWANA!AE93+BAWANA!AF93</f>
        <v>26.61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216.77999999999997</v>
      </c>
      <c r="E94">
        <f>BAWANA!AM94</f>
        <v>0</v>
      </c>
      <c r="F94">
        <f t="shared" si="11"/>
        <v>256</v>
      </c>
      <c r="G94">
        <f t="shared" si="12"/>
        <v>216.77999999999997</v>
      </c>
      <c r="H94" s="112"/>
      <c r="I94">
        <f>BRPL_EOD!AI94+BRPL_EOD!AJ94</f>
        <v>83</v>
      </c>
      <c r="J94">
        <f>BYPL_EOD!AI94+BYPL_EOD!AJ94</f>
        <v>47.9</v>
      </c>
      <c r="K94">
        <f>MES_EOD!AI94+MES_EOD!AJ94</f>
        <v>5</v>
      </c>
      <c r="L94">
        <f>NDMC_EOD!AI94+NDMC_EOD!AJ94</f>
        <v>23</v>
      </c>
      <c r="M94">
        <f>TPDDL_EOD!AI94+TPDDL_EOD!AJ94</f>
        <v>57.88</v>
      </c>
      <c r="N94">
        <f t="shared" si="7"/>
        <v>216.78</v>
      </c>
      <c r="O94" s="112">
        <f t="shared" si="8"/>
        <v>0</v>
      </c>
      <c r="P94">
        <v>82.999999999999986</v>
      </c>
      <c r="Q94">
        <v>47.899999999999991</v>
      </c>
      <c r="R94">
        <v>4.9999999999999991</v>
      </c>
      <c r="S94">
        <v>22.999999999999996</v>
      </c>
      <c r="T94">
        <v>57.879999999999995</v>
      </c>
      <c r="U94" s="114">
        <f t="shared" si="9"/>
        <v>216.77999999999997</v>
      </c>
      <c r="V94" s="112">
        <f t="shared" si="10"/>
        <v>0</v>
      </c>
      <c r="Y94">
        <f>BAWANA!AW94+BAWANA!AX94</f>
        <v>26.61</v>
      </c>
      <c r="Z94">
        <f>BAWANA!BD94+BAWANA!BE94</f>
        <v>26.61</v>
      </c>
      <c r="AA94">
        <f>BAWANA!X94+BAWANA!Y94</f>
        <v>26.61</v>
      </c>
      <c r="AB94">
        <f>BAWANA!AE94+BAWANA!AF94</f>
        <v>26.61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216.77999999999997</v>
      </c>
      <c r="E95">
        <f>BAWANA!AM95</f>
        <v>0</v>
      </c>
      <c r="F95">
        <f t="shared" si="11"/>
        <v>256</v>
      </c>
      <c r="G95">
        <f t="shared" si="12"/>
        <v>216.77999999999997</v>
      </c>
      <c r="H95" s="112"/>
      <c r="I95">
        <f>BRPL_EOD!AI95+BRPL_EOD!AJ95</f>
        <v>83</v>
      </c>
      <c r="J95">
        <f>BYPL_EOD!AI95+BYPL_EOD!AJ95</f>
        <v>47.9</v>
      </c>
      <c r="K95">
        <f>MES_EOD!AI95+MES_EOD!AJ95</f>
        <v>5</v>
      </c>
      <c r="L95">
        <f>NDMC_EOD!AI95+NDMC_EOD!AJ95</f>
        <v>23</v>
      </c>
      <c r="M95">
        <f>TPDDL_EOD!AI95+TPDDL_EOD!AJ95</f>
        <v>57.88</v>
      </c>
      <c r="N95">
        <f t="shared" si="7"/>
        <v>216.78</v>
      </c>
      <c r="O95" s="112">
        <f t="shared" si="8"/>
        <v>0</v>
      </c>
      <c r="P95">
        <v>82.999999999999986</v>
      </c>
      <c r="Q95">
        <v>47.899999999999991</v>
      </c>
      <c r="R95">
        <v>4.9999999999999991</v>
      </c>
      <c r="S95">
        <v>22.999999999999996</v>
      </c>
      <c r="T95">
        <v>57.879999999999995</v>
      </c>
      <c r="U95" s="114">
        <f t="shared" si="9"/>
        <v>216.77999999999997</v>
      </c>
      <c r="V95" s="112">
        <f t="shared" si="10"/>
        <v>0</v>
      </c>
      <c r="Y95">
        <f>BAWANA!AW95+BAWANA!AX95</f>
        <v>26.61</v>
      </c>
      <c r="Z95">
        <f>BAWANA!BD95+BAWANA!BE95</f>
        <v>26.61</v>
      </c>
      <c r="AA95">
        <f>BAWANA!X95+BAWANA!Y95</f>
        <v>26.61</v>
      </c>
      <c r="AB95">
        <f>BAWANA!AE95+BAWANA!AF95</f>
        <v>26.61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216.77999999999997</v>
      </c>
      <c r="E96">
        <f>BAWANA!AM96</f>
        <v>0</v>
      </c>
      <c r="F96">
        <f t="shared" si="11"/>
        <v>256</v>
      </c>
      <c r="G96">
        <f t="shared" si="12"/>
        <v>216.77999999999997</v>
      </c>
      <c r="H96" s="112"/>
      <c r="I96">
        <f>BRPL_EOD!AI96+BRPL_EOD!AJ96</f>
        <v>83</v>
      </c>
      <c r="J96">
        <f>BYPL_EOD!AI96+BYPL_EOD!AJ96</f>
        <v>47.9</v>
      </c>
      <c r="K96">
        <f>MES_EOD!AI96+MES_EOD!AJ96</f>
        <v>5</v>
      </c>
      <c r="L96">
        <f>NDMC_EOD!AI96+NDMC_EOD!AJ96</f>
        <v>23</v>
      </c>
      <c r="M96">
        <f>TPDDL_EOD!AI96+TPDDL_EOD!AJ96</f>
        <v>57.88</v>
      </c>
      <c r="N96">
        <f t="shared" si="7"/>
        <v>216.78</v>
      </c>
      <c r="O96" s="112">
        <f t="shared" si="8"/>
        <v>0</v>
      </c>
      <c r="P96">
        <v>82.999999999999986</v>
      </c>
      <c r="Q96">
        <v>47.899999999999991</v>
      </c>
      <c r="R96">
        <v>4.9999999999999991</v>
      </c>
      <c r="S96">
        <v>22.999999999999996</v>
      </c>
      <c r="T96">
        <v>57.879999999999995</v>
      </c>
      <c r="U96" s="114">
        <f t="shared" si="9"/>
        <v>216.77999999999997</v>
      </c>
      <c r="V96" s="112">
        <f t="shared" si="10"/>
        <v>0</v>
      </c>
      <c r="Y96">
        <f>BAWANA!AW96+BAWANA!AX96</f>
        <v>26.61</v>
      </c>
      <c r="Z96">
        <f>BAWANA!BD96+BAWANA!BE96</f>
        <v>26.61</v>
      </c>
      <c r="AA96">
        <f>BAWANA!X96+BAWANA!Y96</f>
        <v>26.61</v>
      </c>
      <c r="AB96">
        <f>BAWANA!AE96+BAWANA!AF96</f>
        <v>26.61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216.77999999999997</v>
      </c>
      <c r="E97">
        <f>BAWANA!AM97</f>
        <v>0</v>
      </c>
      <c r="F97">
        <f t="shared" si="11"/>
        <v>256</v>
      </c>
      <c r="G97">
        <f t="shared" si="12"/>
        <v>216.77999999999997</v>
      </c>
      <c r="H97" s="112"/>
      <c r="I97">
        <f>BRPL_EOD!AI97+BRPL_EOD!AJ97</f>
        <v>83</v>
      </c>
      <c r="J97">
        <f>BYPL_EOD!AI97+BYPL_EOD!AJ97</f>
        <v>47.9</v>
      </c>
      <c r="K97">
        <f>MES_EOD!AI97+MES_EOD!AJ97</f>
        <v>5</v>
      </c>
      <c r="L97">
        <f>NDMC_EOD!AI97+NDMC_EOD!AJ97</f>
        <v>23</v>
      </c>
      <c r="M97">
        <f>TPDDL_EOD!AI97+TPDDL_EOD!AJ97</f>
        <v>57.88</v>
      </c>
      <c r="N97">
        <f t="shared" si="7"/>
        <v>216.78</v>
      </c>
      <c r="O97" s="112">
        <f t="shared" si="8"/>
        <v>0</v>
      </c>
      <c r="P97">
        <v>82.999999999999986</v>
      </c>
      <c r="Q97">
        <v>47.899999999999991</v>
      </c>
      <c r="R97">
        <v>4.9999999999999991</v>
      </c>
      <c r="S97">
        <v>22.999999999999996</v>
      </c>
      <c r="T97">
        <v>57.879999999999995</v>
      </c>
      <c r="U97" s="114">
        <f t="shared" si="9"/>
        <v>216.77999999999997</v>
      </c>
      <c r="V97" s="112">
        <f t="shared" si="10"/>
        <v>0</v>
      </c>
      <c r="Y97">
        <f>BAWANA!AW97+BAWANA!AX97</f>
        <v>26.61</v>
      </c>
      <c r="Z97">
        <f>BAWANA!BD97+BAWANA!BE97</f>
        <v>26.61</v>
      </c>
      <c r="AA97">
        <f>BAWANA!X97+BAWANA!Y97</f>
        <v>26.61</v>
      </c>
      <c r="AB97">
        <f>BAWANA!AE97+BAWANA!AF97</f>
        <v>26.61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216.77999999999997</v>
      </c>
      <c r="E98">
        <f>BAWANA!AM98</f>
        <v>0</v>
      </c>
      <c r="F98">
        <f t="shared" si="11"/>
        <v>256</v>
      </c>
      <c r="G98">
        <f t="shared" si="12"/>
        <v>216.77999999999997</v>
      </c>
      <c r="H98" s="112"/>
      <c r="I98">
        <f>BRPL_EOD!AI98+BRPL_EOD!AJ98</f>
        <v>83</v>
      </c>
      <c r="J98">
        <f>BYPL_EOD!AI98+BYPL_EOD!AJ98</f>
        <v>47.9</v>
      </c>
      <c r="K98">
        <f>MES_EOD!AI98+MES_EOD!AJ98</f>
        <v>5</v>
      </c>
      <c r="L98">
        <f>NDMC_EOD!AI98+NDMC_EOD!AJ98</f>
        <v>23</v>
      </c>
      <c r="M98">
        <f>TPDDL_EOD!AI98+TPDDL_EOD!AJ98</f>
        <v>57.88</v>
      </c>
      <c r="N98">
        <f t="shared" si="7"/>
        <v>216.78</v>
      </c>
      <c r="O98" s="112">
        <f t="shared" si="8"/>
        <v>0</v>
      </c>
      <c r="P98">
        <v>82.999999999999986</v>
      </c>
      <c r="Q98">
        <v>47.899999999999991</v>
      </c>
      <c r="R98">
        <v>4.9999999999999991</v>
      </c>
      <c r="S98">
        <v>22.999999999999996</v>
      </c>
      <c r="T98">
        <v>57.879999999999995</v>
      </c>
      <c r="U98" s="114">
        <f t="shared" si="9"/>
        <v>216.77999999999997</v>
      </c>
      <c r="V98" s="112">
        <f t="shared" si="10"/>
        <v>0</v>
      </c>
      <c r="Y98">
        <f>BAWANA!AW98+BAWANA!AX98</f>
        <v>26.61</v>
      </c>
      <c r="Z98">
        <f>BAWANA!BD98+BAWANA!BE98</f>
        <v>26.61</v>
      </c>
      <c r="AA98">
        <f>BAWANA!X98+BAWANA!Y98</f>
        <v>26.61</v>
      </c>
      <c r="AB98">
        <f>BAWANA!AE98+BAWANA!AF98</f>
        <v>26.61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5.4956824999999974</v>
      </c>
      <c r="E99" s="114">
        <f t="shared" si="14"/>
        <v>0</v>
      </c>
      <c r="F99" s="114">
        <f t="shared" si="14"/>
        <v>6.1440000000000001</v>
      </c>
      <c r="G99" s="114">
        <f t="shared" si="14"/>
        <v>5.4956824999999974</v>
      </c>
      <c r="H99" s="114"/>
      <c r="I99" s="114">
        <f t="shared" si="14"/>
        <v>2.2599825000000013</v>
      </c>
      <c r="J99" s="114">
        <f t="shared" si="14"/>
        <v>1.1200399999999984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1.4436824999999998</v>
      </c>
      <c r="N99" s="114">
        <f t="shared" si="14"/>
        <v>5.4957049999999992</v>
      </c>
      <c r="O99" s="114">
        <f t="shared" si="14"/>
        <v>-2.2499999999979537E-5</v>
      </c>
      <c r="P99" s="114">
        <f t="shared" si="14"/>
        <v>2.259973484132892</v>
      </c>
      <c r="Q99" s="114">
        <f t="shared" si="14"/>
        <v>1.1200354785443878</v>
      </c>
      <c r="R99" s="114">
        <f t="shared" si="14"/>
        <v>0.11999949761604325</v>
      </c>
      <c r="S99" s="114">
        <f t="shared" si="14"/>
        <v>0.55199768903379887</v>
      </c>
      <c r="T99" s="114">
        <f t="shared" si="14"/>
        <v>1.4436763506728778</v>
      </c>
      <c r="U99" s="114">
        <f t="shared" si="14"/>
        <v>5.4956824999999974</v>
      </c>
      <c r="V99" s="114">
        <f t="shared" si="10"/>
        <v>0</v>
      </c>
      <c r="Y99" s="114">
        <f>SUM(Y3:Y98)/4000</f>
        <v>0.45553500000000036</v>
      </c>
      <c r="Z99" s="114">
        <f t="shared" ref="Z99:AD99" si="15">SUM(Z3:Z98)/4000</f>
        <v>0.62445000000000084</v>
      </c>
      <c r="AA99" s="114">
        <f t="shared" si="15"/>
        <v>0.45553500000000036</v>
      </c>
      <c r="AB99" s="114">
        <f t="shared" si="15"/>
        <v>0.62445000000000084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544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544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544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544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544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544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544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544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544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544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544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544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544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544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544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544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544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544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544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544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544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544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544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544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544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544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544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544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544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544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544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544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544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544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544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544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544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544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544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544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544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544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544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544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544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544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544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544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544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544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544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544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544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544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544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544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16.12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12.896000000000001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70.372799999999998</v>
      </c>
      <c r="H3">
        <v>0</v>
      </c>
      <c r="I3">
        <v>0</v>
      </c>
      <c r="J3">
        <v>89.872</v>
      </c>
      <c r="K3">
        <v>339.75030199999998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0</v>
      </c>
      <c r="T3">
        <v>0</v>
      </c>
      <c r="U3">
        <v>387</v>
      </c>
      <c r="V3">
        <v>19.876999999999999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8.3810000000000002</v>
      </c>
      <c r="AG3">
        <v>43.360799999999998</v>
      </c>
      <c r="AH3">
        <v>0</v>
      </c>
      <c r="AI3">
        <v>0</v>
      </c>
      <c r="AJ3">
        <v>0</v>
      </c>
      <c r="AK3">
        <v>53.678699999999999</v>
      </c>
      <c r="AL3">
        <v>12.782</v>
      </c>
      <c r="AM3">
        <v>15.804048</v>
      </c>
      <c r="AN3">
        <v>0.66954999999999998</v>
      </c>
      <c r="AO3">
        <v>0</v>
      </c>
      <c r="AP3">
        <v>0.38429999999999997</v>
      </c>
      <c r="AQ3">
        <v>0</v>
      </c>
      <c r="AR3">
        <v>41.951999999999998</v>
      </c>
      <c r="AS3">
        <v>29.5944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2574.2100380000006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70.372799999999998</v>
      </c>
      <c r="H4">
        <v>0</v>
      </c>
      <c r="I4">
        <v>0</v>
      </c>
      <c r="J4">
        <v>89.872</v>
      </c>
      <c r="K4">
        <v>339.75030199999998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0</v>
      </c>
      <c r="T4">
        <v>0</v>
      </c>
      <c r="U4">
        <v>387</v>
      </c>
      <c r="V4">
        <v>19.876999999999999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8.3810000000000002</v>
      </c>
      <c r="AG4">
        <v>43.360799999999998</v>
      </c>
      <c r="AH4">
        <v>0</v>
      </c>
      <c r="AI4">
        <v>0</v>
      </c>
      <c r="AJ4">
        <v>0</v>
      </c>
      <c r="AK4">
        <v>53.678699999999999</v>
      </c>
      <c r="AL4">
        <v>12.782</v>
      </c>
      <c r="AM4">
        <v>15.804048</v>
      </c>
      <c r="AN4">
        <v>0.66954999999999998</v>
      </c>
      <c r="AO4">
        <v>0</v>
      </c>
      <c r="AP4">
        <v>0.38429999999999997</v>
      </c>
      <c r="AQ4">
        <v>0</v>
      </c>
      <c r="AR4">
        <v>41.951999999999998</v>
      </c>
      <c r="AS4">
        <v>29.5944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2574.2100380000006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70.372799999999998</v>
      </c>
      <c r="H5">
        <v>0</v>
      </c>
      <c r="I5">
        <v>0</v>
      </c>
      <c r="J5">
        <v>89.872</v>
      </c>
      <c r="K5">
        <v>339.75030199999998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0</v>
      </c>
      <c r="T5">
        <v>0</v>
      </c>
      <c r="U5">
        <v>387</v>
      </c>
      <c r="V5">
        <v>19.876999999999999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43.360799999999998</v>
      </c>
      <c r="AH5">
        <v>0</v>
      </c>
      <c r="AI5">
        <v>0</v>
      </c>
      <c r="AJ5">
        <v>0</v>
      </c>
      <c r="AK5">
        <v>53.678699999999999</v>
      </c>
      <c r="AL5">
        <v>12.782</v>
      </c>
      <c r="AM5">
        <v>15.804048</v>
      </c>
      <c r="AN5">
        <v>0.66954999999999998</v>
      </c>
      <c r="AO5">
        <v>0</v>
      </c>
      <c r="AP5">
        <v>0.38429999999999997</v>
      </c>
      <c r="AQ5">
        <v>0</v>
      </c>
      <c r="AR5">
        <v>35.328000000000003</v>
      </c>
      <c r="AS5">
        <v>29.5944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2567.5860380000008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70.372799999999998</v>
      </c>
      <c r="H6">
        <v>0</v>
      </c>
      <c r="I6">
        <v>0</v>
      </c>
      <c r="J6">
        <v>89.872</v>
      </c>
      <c r="K6">
        <v>339.75030199999998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0</v>
      </c>
      <c r="T6">
        <v>0</v>
      </c>
      <c r="U6">
        <v>387</v>
      </c>
      <c r="V6">
        <v>19.876999999999999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43.360799999999998</v>
      </c>
      <c r="AH6">
        <v>0</v>
      </c>
      <c r="AI6">
        <v>0</v>
      </c>
      <c r="AJ6">
        <v>0</v>
      </c>
      <c r="AK6">
        <v>53.678699999999999</v>
      </c>
      <c r="AL6">
        <v>12.782</v>
      </c>
      <c r="AM6">
        <v>15.804048</v>
      </c>
      <c r="AN6">
        <v>0.66954999999999998</v>
      </c>
      <c r="AO6">
        <v>0</v>
      </c>
      <c r="AP6">
        <v>0.38429999999999997</v>
      </c>
      <c r="AQ6">
        <v>0</v>
      </c>
      <c r="AR6">
        <v>35.328000000000003</v>
      </c>
      <c r="AS6">
        <v>29.5944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2567.5860380000008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70.372799999999998</v>
      </c>
      <c r="H7">
        <v>0</v>
      </c>
      <c r="I7">
        <v>0</v>
      </c>
      <c r="J7">
        <v>89.872</v>
      </c>
      <c r="K7">
        <v>339.75030199999998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0</v>
      </c>
      <c r="T7">
        <v>0</v>
      </c>
      <c r="U7">
        <v>387</v>
      </c>
      <c r="V7">
        <v>19.876999999999999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43.360799999999998</v>
      </c>
      <c r="AH7">
        <v>0</v>
      </c>
      <c r="AI7">
        <v>0</v>
      </c>
      <c r="AJ7">
        <v>0</v>
      </c>
      <c r="AK7">
        <v>53.678699999999999</v>
      </c>
      <c r="AL7">
        <v>12.782</v>
      </c>
      <c r="AM7">
        <v>15.804048</v>
      </c>
      <c r="AN7">
        <v>0.66954999999999998</v>
      </c>
      <c r="AO7">
        <v>0</v>
      </c>
      <c r="AP7">
        <v>6.4050000000000002</v>
      </c>
      <c r="AQ7">
        <v>0</v>
      </c>
      <c r="AR7">
        <v>34.223999999999997</v>
      </c>
      <c r="AS7">
        <v>29.5944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2572.502738000001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70.372799999999998</v>
      </c>
      <c r="H8">
        <v>0</v>
      </c>
      <c r="I8">
        <v>0</v>
      </c>
      <c r="J8">
        <v>89.872</v>
      </c>
      <c r="K8">
        <v>339.75030199999998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0</v>
      </c>
      <c r="T8">
        <v>0</v>
      </c>
      <c r="U8">
        <v>387</v>
      </c>
      <c r="V8">
        <v>19.876999999999999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43.360799999999998</v>
      </c>
      <c r="AH8">
        <v>0</v>
      </c>
      <c r="AI8">
        <v>0</v>
      </c>
      <c r="AJ8">
        <v>0</v>
      </c>
      <c r="AK8">
        <v>53.678699999999999</v>
      </c>
      <c r="AL8">
        <v>12.782</v>
      </c>
      <c r="AM8">
        <v>15.804048</v>
      </c>
      <c r="AN8">
        <v>0.66954999999999998</v>
      </c>
      <c r="AO8">
        <v>0</v>
      </c>
      <c r="AP8">
        <v>6.4050000000000002</v>
      </c>
      <c r="AQ8">
        <v>0</v>
      </c>
      <c r="AR8">
        <v>34.223999999999997</v>
      </c>
      <c r="AS8">
        <v>29.5944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2572.502738000001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70.372799999999998</v>
      </c>
      <c r="H9">
        <v>0</v>
      </c>
      <c r="I9">
        <v>0</v>
      </c>
      <c r="J9">
        <v>89.872</v>
      </c>
      <c r="K9">
        <v>339.75030199999998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0</v>
      </c>
      <c r="T9">
        <v>0</v>
      </c>
      <c r="U9">
        <v>387</v>
      </c>
      <c r="V9">
        <v>19.876999999999999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43.360799999999998</v>
      </c>
      <c r="AH9">
        <v>0</v>
      </c>
      <c r="AI9">
        <v>0</v>
      </c>
      <c r="AJ9">
        <v>0</v>
      </c>
      <c r="AK9">
        <v>53.678699999999999</v>
      </c>
      <c r="AL9">
        <v>12.782</v>
      </c>
      <c r="AM9">
        <v>15.804048</v>
      </c>
      <c r="AN9">
        <v>0.66954999999999998</v>
      </c>
      <c r="AO9">
        <v>0</v>
      </c>
      <c r="AP9">
        <v>6.4050000000000002</v>
      </c>
      <c r="AQ9">
        <v>0</v>
      </c>
      <c r="AR9">
        <v>41.951999999999998</v>
      </c>
      <c r="AS9">
        <v>31.897382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2582.5337200000008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70.372799999999998</v>
      </c>
      <c r="H10">
        <v>0</v>
      </c>
      <c r="I10">
        <v>0</v>
      </c>
      <c r="J10">
        <v>89.872</v>
      </c>
      <c r="K10">
        <v>339.75030199999998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0</v>
      </c>
      <c r="T10">
        <v>0</v>
      </c>
      <c r="U10">
        <v>387</v>
      </c>
      <c r="V10">
        <v>19.876999999999999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43.360799999999998</v>
      </c>
      <c r="AH10">
        <v>0</v>
      </c>
      <c r="AI10">
        <v>0</v>
      </c>
      <c r="AJ10">
        <v>0</v>
      </c>
      <c r="AK10">
        <v>53.678699999999999</v>
      </c>
      <c r="AL10">
        <v>12.782</v>
      </c>
      <c r="AM10">
        <v>15.804048</v>
      </c>
      <c r="AN10">
        <v>0.66954999999999998</v>
      </c>
      <c r="AO10">
        <v>0</v>
      </c>
      <c r="AP10">
        <v>6.4050000000000002</v>
      </c>
      <c r="AQ10">
        <v>0</v>
      </c>
      <c r="AR10">
        <v>41.951999999999998</v>
      </c>
      <c r="AS10">
        <v>31.897382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2582.5337200000008</v>
      </c>
    </row>
    <row r="11" spans="1:121">
      <c r="A11" t="s">
        <v>53</v>
      </c>
      <c r="B11">
        <v>0</v>
      </c>
      <c r="C11">
        <v>0</v>
      </c>
      <c r="D11">
        <v>42.734999999999999</v>
      </c>
      <c r="E11">
        <v>0</v>
      </c>
      <c r="F11">
        <v>0</v>
      </c>
      <c r="G11">
        <v>70.372799999999998</v>
      </c>
      <c r="H11">
        <v>0</v>
      </c>
      <c r="I11">
        <v>0</v>
      </c>
      <c r="J11">
        <v>89.872</v>
      </c>
      <c r="K11">
        <v>339.75030199999998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0</v>
      </c>
      <c r="T11">
        <v>0</v>
      </c>
      <c r="U11">
        <v>387</v>
      </c>
      <c r="V11">
        <v>19.876999999999999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43.360799999999998</v>
      </c>
      <c r="AH11">
        <v>0</v>
      </c>
      <c r="AI11">
        <v>0</v>
      </c>
      <c r="AJ11">
        <v>0</v>
      </c>
      <c r="AK11">
        <v>53.678699999999999</v>
      </c>
      <c r="AL11">
        <v>12.782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26.904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2563.4073380000009</v>
      </c>
    </row>
    <row r="12" spans="1:121">
      <c r="A12" t="s">
        <v>54</v>
      </c>
      <c r="B12">
        <v>0</v>
      </c>
      <c r="C12">
        <v>0</v>
      </c>
      <c r="D12">
        <v>42.734999999999999</v>
      </c>
      <c r="E12">
        <v>0</v>
      </c>
      <c r="F12">
        <v>0</v>
      </c>
      <c r="G12">
        <v>70.372799999999998</v>
      </c>
      <c r="H12">
        <v>0</v>
      </c>
      <c r="I12">
        <v>0</v>
      </c>
      <c r="J12">
        <v>89.872</v>
      </c>
      <c r="K12">
        <v>339.75030199999998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0</v>
      </c>
      <c r="T12">
        <v>0</v>
      </c>
      <c r="U12">
        <v>387</v>
      </c>
      <c r="V12">
        <v>19.876999999999999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43.360799999999998</v>
      </c>
      <c r="AH12">
        <v>0</v>
      </c>
      <c r="AI12">
        <v>0</v>
      </c>
      <c r="AJ12">
        <v>0</v>
      </c>
      <c r="AK12">
        <v>53.678699999999999</v>
      </c>
      <c r="AL12">
        <v>12.782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26.904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2563.4073380000009</v>
      </c>
    </row>
    <row r="13" spans="1:121">
      <c r="A13" t="s">
        <v>55</v>
      </c>
      <c r="B13">
        <v>0</v>
      </c>
      <c r="C13">
        <v>0</v>
      </c>
      <c r="D13">
        <v>42.734999999999999</v>
      </c>
      <c r="E13">
        <v>0</v>
      </c>
      <c r="F13">
        <v>0</v>
      </c>
      <c r="G13">
        <v>70.372799999999998</v>
      </c>
      <c r="H13">
        <v>0</v>
      </c>
      <c r="I13">
        <v>0</v>
      </c>
      <c r="J13">
        <v>89.872</v>
      </c>
      <c r="K13">
        <v>339.75030199999998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0</v>
      </c>
      <c r="T13">
        <v>0</v>
      </c>
      <c r="U13">
        <v>387</v>
      </c>
      <c r="V13">
        <v>19.876999999999999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43.360799999999998</v>
      </c>
      <c r="AH13">
        <v>0</v>
      </c>
      <c r="AI13">
        <v>0</v>
      </c>
      <c r="AJ13">
        <v>0</v>
      </c>
      <c r="AK13">
        <v>53.678699999999999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34.223999999999997</v>
      </c>
      <c r="AS13">
        <v>26.904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2556.8865380000007</v>
      </c>
    </row>
    <row r="14" spans="1:121">
      <c r="A14" t="s">
        <v>56</v>
      </c>
      <c r="B14">
        <v>0</v>
      </c>
      <c r="C14">
        <v>0</v>
      </c>
      <c r="D14">
        <v>42.734999999999999</v>
      </c>
      <c r="E14">
        <v>0</v>
      </c>
      <c r="F14">
        <v>0</v>
      </c>
      <c r="G14">
        <v>70.372799999999998</v>
      </c>
      <c r="H14">
        <v>0</v>
      </c>
      <c r="I14">
        <v>0</v>
      </c>
      <c r="J14">
        <v>89.872</v>
      </c>
      <c r="K14">
        <v>339.75030199999998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0</v>
      </c>
      <c r="T14">
        <v>0</v>
      </c>
      <c r="U14">
        <v>387</v>
      </c>
      <c r="V14">
        <v>19.876999999999999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43.360799999999998</v>
      </c>
      <c r="AH14">
        <v>0</v>
      </c>
      <c r="AI14">
        <v>0</v>
      </c>
      <c r="AJ14">
        <v>0</v>
      </c>
      <c r="AK14">
        <v>53.678699999999999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34.223999999999997</v>
      </c>
      <c r="AS14">
        <v>26.904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2556.8865380000007</v>
      </c>
    </row>
    <row r="15" spans="1:121">
      <c r="A15" t="s">
        <v>57</v>
      </c>
      <c r="B15">
        <v>0</v>
      </c>
      <c r="C15">
        <v>0</v>
      </c>
      <c r="D15">
        <v>42.734999999999999</v>
      </c>
      <c r="E15">
        <v>0</v>
      </c>
      <c r="F15">
        <v>0</v>
      </c>
      <c r="G15">
        <v>70.372799999999998</v>
      </c>
      <c r="H15">
        <v>0</v>
      </c>
      <c r="I15">
        <v>0</v>
      </c>
      <c r="J15">
        <v>89.872</v>
      </c>
      <c r="K15">
        <v>339.75030199999998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0</v>
      </c>
      <c r="T15">
        <v>0</v>
      </c>
      <c r="U15">
        <v>387</v>
      </c>
      <c r="V15">
        <v>19.876999999999999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43.360799999999998</v>
      </c>
      <c r="AH15">
        <v>22.728000000000002</v>
      </c>
      <c r="AI15">
        <v>0</v>
      </c>
      <c r="AJ15">
        <v>0</v>
      </c>
      <c r="AK15">
        <v>53.678699999999999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41.951999999999998</v>
      </c>
      <c r="AS15">
        <v>31.897382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2592.3359200000009</v>
      </c>
    </row>
    <row r="16" spans="1:121">
      <c r="A16" t="s">
        <v>58</v>
      </c>
      <c r="B16">
        <v>0</v>
      </c>
      <c r="C16">
        <v>0</v>
      </c>
      <c r="D16">
        <v>42.734999999999999</v>
      </c>
      <c r="E16">
        <v>0</v>
      </c>
      <c r="F16">
        <v>0</v>
      </c>
      <c r="G16">
        <v>70.372799999999998</v>
      </c>
      <c r="H16">
        <v>0</v>
      </c>
      <c r="I16">
        <v>0</v>
      </c>
      <c r="J16">
        <v>89.872</v>
      </c>
      <c r="K16">
        <v>339.75030199999998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0</v>
      </c>
      <c r="T16">
        <v>0</v>
      </c>
      <c r="U16">
        <v>387</v>
      </c>
      <c r="V16">
        <v>19.876999999999999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43.360799999999998</v>
      </c>
      <c r="AH16">
        <v>22.728000000000002</v>
      </c>
      <c r="AI16">
        <v>0</v>
      </c>
      <c r="AJ16">
        <v>0</v>
      </c>
      <c r="AK16">
        <v>53.678699999999999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41.951999999999998</v>
      </c>
      <c r="AS16">
        <v>31.897382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2592.3359200000009</v>
      </c>
    </row>
    <row r="17" spans="1:117">
      <c r="A17" t="s">
        <v>59</v>
      </c>
      <c r="B17">
        <v>0</v>
      </c>
      <c r="C17">
        <v>0</v>
      </c>
      <c r="D17">
        <v>42.734999999999999</v>
      </c>
      <c r="E17">
        <v>0</v>
      </c>
      <c r="F17">
        <v>0</v>
      </c>
      <c r="G17">
        <v>70.372799999999998</v>
      </c>
      <c r="H17">
        <v>0</v>
      </c>
      <c r="I17">
        <v>0</v>
      </c>
      <c r="J17">
        <v>89.872</v>
      </c>
      <c r="K17">
        <v>339.75030199999998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0</v>
      </c>
      <c r="T17">
        <v>0</v>
      </c>
      <c r="U17">
        <v>387</v>
      </c>
      <c r="V17">
        <v>19.876999999999999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43.360799999999998</v>
      </c>
      <c r="AH17">
        <v>22.728000000000002</v>
      </c>
      <c r="AI17">
        <v>0</v>
      </c>
      <c r="AJ17">
        <v>0</v>
      </c>
      <c r="AK17">
        <v>53.678699999999999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31.897382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2584.6079200000008</v>
      </c>
    </row>
    <row r="18" spans="1:117">
      <c r="A18" t="s">
        <v>60</v>
      </c>
      <c r="B18">
        <v>0</v>
      </c>
      <c r="C18">
        <v>0</v>
      </c>
      <c r="D18">
        <v>42.734999999999999</v>
      </c>
      <c r="E18">
        <v>0</v>
      </c>
      <c r="F18">
        <v>0</v>
      </c>
      <c r="G18">
        <v>70.372799999999998</v>
      </c>
      <c r="H18">
        <v>0</v>
      </c>
      <c r="I18">
        <v>0</v>
      </c>
      <c r="J18">
        <v>89.872</v>
      </c>
      <c r="K18">
        <v>339.75030199999998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0</v>
      </c>
      <c r="T18">
        <v>0</v>
      </c>
      <c r="U18">
        <v>387</v>
      </c>
      <c r="V18">
        <v>19.876999999999999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43.360799999999998</v>
      </c>
      <c r="AH18">
        <v>22.728000000000002</v>
      </c>
      <c r="AI18">
        <v>0</v>
      </c>
      <c r="AJ18">
        <v>0</v>
      </c>
      <c r="AK18">
        <v>53.678699999999999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31.897382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2584.6079200000008</v>
      </c>
    </row>
    <row r="19" spans="1:117">
      <c r="A19" t="s">
        <v>61</v>
      </c>
      <c r="B19">
        <v>0</v>
      </c>
      <c r="C19">
        <v>0</v>
      </c>
      <c r="D19">
        <v>42.734999999999999</v>
      </c>
      <c r="E19">
        <v>0</v>
      </c>
      <c r="F19">
        <v>0</v>
      </c>
      <c r="G19">
        <v>70.372799999999998</v>
      </c>
      <c r="H19">
        <v>0</v>
      </c>
      <c r="I19">
        <v>0</v>
      </c>
      <c r="J19">
        <v>89.872</v>
      </c>
      <c r="K19">
        <v>339.75030199999998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0</v>
      </c>
      <c r="T19">
        <v>0</v>
      </c>
      <c r="U19">
        <v>387</v>
      </c>
      <c r="V19">
        <v>19.876999999999999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43.360799999999998</v>
      </c>
      <c r="AH19">
        <v>22.728000000000002</v>
      </c>
      <c r="AI19">
        <v>0</v>
      </c>
      <c r="AJ19">
        <v>0</v>
      </c>
      <c r="AK19">
        <v>53.678699999999999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31.897382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2584.6079200000008</v>
      </c>
    </row>
    <row r="20" spans="1:117">
      <c r="A20" t="s">
        <v>62</v>
      </c>
      <c r="B20">
        <v>0</v>
      </c>
      <c r="C20">
        <v>0</v>
      </c>
      <c r="D20">
        <v>42.734999999999999</v>
      </c>
      <c r="E20">
        <v>0</v>
      </c>
      <c r="F20">
        <v>0</v>
      </c>
      <c r="G20">
        <v>70.372799999999998</v>
      </c>
      <c r="H20">
        <v>0</v>
      </c>
      <c r="I20">
        <v>0</v>
      </c>
      <c r="J20">
        <v>89.872</v>
      </c>
      <c r="K20">
        <v>339.75030199999998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0</v>
      </c>
      <c r="T20">
        <v>0</v>
      </c>
      <c r="U20">
        <v>387</v>
      </c>
      <c r="V20">
        <v>19.876999999999999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43.360799999999998</v>
      </c>
      <c r="AH20">
        <v>37.880000000000003</v>
      </c>
      <c r="AI20">
        <v>0</v>
      </c>
      <c r="AJ20">
        <v>0</v>
      </c>
      <c r="AK20">
        <v>53.678699999999999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31.897382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2599.7599200000009</v>
      </c>
    </row>
    <row r="21" spans="1:117">
      <c r="A21" t="s">
        <v>63</v>
      </c>
      <c r="B21">
        <v>0</v>
      </c>
      <c r="C21">
        <v>0</v>
      </c>
      <c r="D21">
        <v>42.734999999999999</v>
      </c>
      <c r="E21">
        <v>0</v>
      </c>
      <c r="F21">
        <v>0</v>
      </c>
      <c r="G21">
        <v>70.372799999999998</v>
      </c>
      <c r="H21">
        <v>0</v>
      </c>
      <c r="I21">
        <v>0</v>
      </c>
      <c r="J21">
        <v>89.872</v>
      </c>
      <c r="K21">
        <v>339.75030199999998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0</v>
      </c>
      <c r="T21">
        <v>0</v>
      </c>
      <c r="U21">
        <v>387</v>
      </c>
      <c r="V21">
        <v>19.876999999999999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43.360799999999998</v>
      </c>
      <c r="AH21">
        <v>56.82</v>
      </c>
      <c r="AI21">
        <v>0</v>
      </c>
      <c r="AJ21">
        <v>0</v>
      </c>
      <c r="AK21">
        <v>53.678699999999999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41.951999999999998</v>
      </c>
      <c r="AS21">
        <v>31.897382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2640.4772800000005</v>
      </c>
    </row>
    <row r="22" spans="1:117">
      <c r="A22" t="s">
        <v>64</v>
      </c>
      <c r="B22">
        <v>0</v>
      </c>
      <c r="C22">
        <v>0</v>
      </c>
      <c r="D22">
        <v>42.734999999999999</v>
      </c>
      <c r="E22">
        <v>0</v>
      </c>
      <c r="F22">
        <v>0</v>
      </c>
      <c r="G22">
        <v>70.372799999999998</v>
      </c>
      <c r="H22">
        <v>0</v>
      </c>
      <c r="I22">
        <v>0</v>
      </c>
      <c r="J22">
        <v>89.872</v>
      </c>
      <c r="K22">
        <v>339.75030199999998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0</v>
      </c>
      <c r="T22">
        <v>0</v>
      </c>
      <c r="U22">
        <v>387</v>
      </c>
      <c r="V22">
        <v>19.876999999999999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43.360799999999998</v>
      </c>
      <c r="AH22">
        <v>93.563599999999994</v>
      </c>
      <c r="AI22">
        <v>0</v>
      </c>
      <c r="AJ22">
        <v>0</v>
      </c>
      <c r="AK22">
        <v>53.678699999999999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41.951999999999998</v>
      </c>
      <c r="AS22">
        <v>31.897382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2677.2208800000003</v>
      </c>
    </row>
    <row r="23" spans="1:117">
      <c r="A23" t="s">
        <v>65</v>
      </c>
      <c r="B23">
        <v>0</v>
      </c>
      <c r="C23">
        <v>0</v>
      </c>
      <c r="D23">
        <v>42.734999999999999</v>
      </c>
      <c r="E23">
        <v>0</v>
      </c>
      <c r="F23">
        <v>0</v>
      </c>
      <c r="G23">
        <v>70.372799999999998</v>
      </c>
      <c r="H23">
        <v>0</v>
      </c>
      <c r="I23">
        <v>0</v>
      </c>
      <c r="J23">
        <v>89.872</v>
      </c>
      <c r="K23">
        <v>339.75030199999998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0</v>
      </c>
      <c r="T23">
        <v>0</v>
      </c>
      <c r="U23">
        <v>387</v>
      </c>
      <c r="V23">
        <v>19.876999999999999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43.360799999999998</v>
      </c>
      <c r="AH23">
        <v>93.563599999999994</v>
      </c>
      <c r="AI23">
        <v>0</v>
      </c>
      <c r="AJ23">
        <v>0</v>
      </c>
      <c r="AK23">
        <v>53.678699999999999</v>
      </c>
      <c r="AL23">
        <v>12.782</v>
      </c>
      <c r="AM23">
        <v>15.804048</v>
      </c>
      <c r="AN23">
        <v>0.66954999999999998</v>
      </c>
      <c r="AO23">
        <v>0</v>
      </c>
      <c r="AP23">
        <v>0</v>
      </c>
      <c r="AQ23">
        <v>0</v>
      </c>
      <c r="AR23">
        <v>34.223999999999997</v>
      </c>
      <c r="AS23">
        <v>31.897382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2669.4928800000007</v>
      </c>
    </row>
    <row r="24" spans="1:117">
      <c r="A24" t="s">
        <v>66</v>
      </c>
      <c r="B24">
        <v>0</v>
      </c>
      <c r="C24">
        <v>0</v>
      </c>
      <c r="D24">
        <v>42.734999999999999</v>
      </c>
      <c r="E24">
        <v>0</v>
      </c>
      <c r="F24">
        <v>0</v>
      </c>
      <c r="G24">
        <v>70.372799999999998</v>
      </c>
      <c r="H24">
        <v>0</v>
      </c>
      <c r="I24">
        <v>0</v>
      </c>
      <c r="J24">
        <v>89.872</v>
      </c>
      <c r="K24">
        <v>339.75030199999998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0</v>
      </c>
      <c r="T24">
        <v>0</v>
      </c>
      <c r="U24">
        <v>387</v>
      </c>
      <c r="V24">
        <v>19.876999999999999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43.360799999999998</v>
      </c>
      <c r="AH24">
        <v>93.563599999999994</v>
      </c>
      <c r="AI24">
        <v>0</v>
      </c>
      <c r="AJ24">
        <v>0</v>
      </c>
      <c r="AK24">
        <v>53.678699999999999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12.852</v>
      </c>
      <c r="AR24">
        <v>34.223999999999997</v>
      </c>
      <c r="AS24">
        <v>31.897382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2682.3448800000006</v>
      </c>
    </row>
    <row r="25" spans="1:117">
      <c r="A25" t="s">
        <v>67</v>
      </c>
      <c r="B25">
        <v>0</v>
      </c>
      <c r="C25">
        <v>0</v>
      </c>
      <c r="D25">
        <v>42.734999999999999</v>
      </c>
      <c r="E25">
        <v>0</v>
      </c>
      <c r="F25">
        <v>0</v>
      </c>
      <c r="G25">
        <v>70.372799999999998</v>
      </c>
      <c r="H25">
        <v>0</v>
      </c>
      <c r="I25">
        <v>0</v>
      </c>
      <c r="J25">
        <v>89.872</v>
      </c>
      <c r="K25">
        <v>339.75030199999998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2.762</v>
      </c>
      <c r="T25">
        <v>0</v>
      </c>
      <c r="U25">
        <v>387</v>
      </c>
      <c r="V25">
        <v>19.876999999999999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3.3325</v>
      </c>
      <c r="AC25">
        <v>9.6778399999999998</v>
      </c>
      <c r="AD25">
        <v>0</v>
      </c>
      <c r="AE25">
        <v>16.478852</v>
      </c>
      <c r="AF25">
        <v>8.3810000000000002</v>
      </c>
      <c r="AG25">
        <v>43.360799999999998</v>
      </c>
      <c r="AH25">
        <v>93.563599999999994</v>
      </c>
      <c r="AI25">
        <v>0</v>
      </c>
      <c r="AJ25">
        <v>0</v>
      </c>
      <c r="AK25">
        <v>53.678699999999999</v>
      </c>
      <c r="AL25">
        <v>12.782</v>
      </c>
      <c r="AM25">
        <v>15.804048</v>
      </c>
      <c r="AN25">
        <v>0.66954999999999998</v>
      </c>
      <c r="AO25">
        <v>0</v>
      </c>
      <c r="AP25">
        <v>0</v>
      </c>
      <c r="AQ25">
        <v>25.704000000000001</v>
      </c>
      <c r="AR25">
        <v>34.223999999999997</v>
      </c>
      <c r="AS25">
        <v>31.897382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2725.0185800000004</v>
      </c>
    </row>
    <row r="26" spans="1:117">
      <c r="A26" t="s">
        <v>68</v>
      </c>
      <c r="B26">
        <v>0</v>
      </c>
      <c r="C26">
        <v>0</v>
      </c>
      <c r="D26">
        <v>42.734999999999999</v>
      </c>
      <c r="E26">
        <v>0</v>
      </c>
      <c r="F26">
        <v>0</v>
      </c>
      <c r="G26">
        <v>70.372799999999998</v>
      </c>
      <c r="H26">
        <v>0</v>
      </c>
      <c r="I26">
        <v>0</v>
      </c>
      <c r="J26">
        <v>89.872</v>
      </c>
      <c r="K26">
        <v>339.75030199999998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4.1429999999999998</v>
      </c>
      <c r="T26">
        <v>0</v>
      </c>
      <c r="U26">
        <v>387</v>
      </c>
      <c r="V26">
        <v>19.876999999999999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13.17004</v>
      </c>
      <c r="AC26">
        <v>19.35568</v>
      </c>
      <c r="AD26">
        <v>0</v>
      </c>
      <c r="AE26">
        <v>16.478852</v>
      </c>
      <c r="AF26">
        <v>16.762</v>
      </c>
      <c r="AG26">
        <v>43.360799999999998</v>
      </c>
      <c r="AH26">
        <v>93.563599999999994</v>
      </c>
      <c r="AI26">
        <v>0</v>
      </c>
      <c r="AJ26">
        <v>0</v>
      </c>
      <c r="AK26">
        <v>53.678699999999999</v>
      </c>
      <c r="AL26">
        <v>12.782</v>
      </c>
      <c r="AM26">
        <v>15.804048</v>
      </c>
      <c r="AN26">
        <v>0.66954999999999998</v>
      </c>
      <c r="AO26">
        <v>0</v>
      </c>
      <c r="AP26">
        <v>0</v>
      </c>
      <c r="AQ26">
        <v>25.704000000000001</v>
      </c>
      <c r="AR26">
        <v>34.223999999999997</v>
      </c>
      <c r="AS26">
        <v>31.897382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2754.2959600000013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70.372799999999998</v>
      </c>
      <c r="H27">
        <v>0</v>
      </c>
      <c r="I27">
        <v>0</v>
      </c>
      <c r="J27">
        <v>89.872</v>
      </c>
      <c r="K27">
        <v>339.75030199999998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6.9050000000000002</v>
      </c>
      <c r="T27">
        <v>0</v>
      </c>
      <c r="U27">
        <v>387</v>
      </c>
      <c r="V27">
        <v>19.876999999999999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0</v>
      </c>
      <c r="AE27">
        <v>16.478852</v>
      </c>
      <c r="AF27">
        <v>25.143000000000001</v>
      </c>
      <c r="AG27">
        <v>43.360799999999998</v>
      </c>
      <c r="AH27">
        <v>116.9545</v>
      </c>
      <c r="AI27">
        <v>0</v>
      </c>
      <c r="AJ27">
        <v>0</v>
      </c>
      <c r="AK27">
        <v>53.678699999999999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25.704000000000001</v>
      </c>
      <c r="AR27">
        <v>41.951999999999998</v>
      </c>
      <c r="AS27">
        <v>31.897382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2836.9792600000005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70.372799999999998</v>
      </c>
      <c r="H28">
        <v>0</v>
      </c>
      <c r="I28">
        <v>0</v>
      </c>
      <c r="J28">
        <v>89.872</v>
      </c>
      <c r="K28">
        <v>339.75030199999998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9.6669999999999998</v>
      </c>
      <c r="T28">
        <v>0</v>
      </c>
      <c r="U28">
        <v>387</v>
      </c>
      <c r="V28">
        <v>19.876999999999999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0</v>
      </c>
      <c r="AE28">
        <v>32.957704</v>
      </c>
      <c r="AF28">
        <v>31.552</v>
      </c>
      <c r="AG28">
        <v>43.360799999999998</v>
      </c>
      <c r="AH28">
        <v>116.9545</v>
      </c>
      <c r="AI28">
        <v>0</v>
      </c>
      <c r="AJ28">
        <v>0</v>
      </c>
      <c r="AK28">
        <v>53.678699999999999</v>
      </c>
      <c r="AL28">
        <v>55.776000000000003</v>
      </c>
      <c r="AM28">
        <v>15.804048</v>
      </c>
      <c r="AN28">
        <v>0.66954999999999998</v>
      </c>
      <c r="AO28">
        <v>0</v>
      </c>
      <c r="AP28">
        <v>0</v>
      </c>
      <c r="AQ28">
        <v>37.799999999999997</v>
      </c>
      <c r="AR28">
        <v>41.951999999999998</v>
      </c>
      <c r="AS28">
        <v>31.897382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2931.1487519999996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70.372799999999998</v>
      </c>
      <c r="H29">
        <v>0</v>
      </c>
      <c r="I29">
        <v>0</v>
      </c>
      <c r="J29">
        <v>89.872</v>
      </c>
      <c r="K29">
        <v>339.75030199999998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13.81</v>
      </c>
      <c r="T29">
        <v>0</v>
      </c>
      <c r="U29">
        <v>387</v>
      </c>
      <c r="V29">
        <v>19.876999999999999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7.9260000000000002</v>
      </c>
      <c r="AE29">
        <v>32.957704</v>
      </c>
      <c r="AF29">
        <v>31.552</v>
      </c>
      <c r="AG29">
        <v>43.360799999999998</v>
      </c>
      <c r="AH29">
        <v>93.563599999999994</v>
      </c>
      <c r="AI29">
        <v>0</v>
      </c>
      <c r="AJ29">
        <v>0</v>
      </c>
      <c r="AK29">
        <v>53.678699999999999</v>
      </c>
      <c r="AL29">
        <v>55.776000000000003</v>
      </c>
      <c r="AM29">
        <v>15.804048</v>
      </c>
      <c r="AN29">
        <v>0.66954999999999998</v>
      </c>
      <c r="AO29">
        <v>0</v>
      </c>
      <c r="AP29">
        <v>0</v>
      </c>
      <c r="AQ29">
        <v>49.77</v>
      </c>
      <c r="AR29">
        <v>34.223999999999997</v>
      </c>
      <c r="AS29">
        <v>31.897382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2933.7759799999999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70.372799999999998</v>
      </c>
      <c r="H30">
        <v>0</v>
      </c>
      <c r="I30">
        <v>0</v>
      </c>
      <c r="J30">
        <v>89.872</v>
      </c>
      <c r="K30">
        <v>339.75030199999998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16.571999999999999</v>
      </c>
      <c r="T30">
        <v>0</v>
      </c>
      <c r="U30">
        <v>387</v>
      </c>
      <c r="V30">
        <v>19.876999999999999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18.272072000000001</v>
      </c>
      <c r="AE30">
        <v>32.957704</v>
      </c>
      <c r="AF30">
        <v>31.552</v>
      </c>
      <c r="AG30">
        <v>43.360799999999998</v>
      </c>
      <c r="AH30">
        <v>93.563599999999994</v>
      </c>
      <c r="AI30">
        <v>0</v>
      </c>
      <c r="AJ30">
        <v>0</v>
      </c>
      <c r="AK30">
        <v>53.678699999999999</v>
      </c>
      <c r="AL30">
        <v>55.776000000000003</v>
      </c>
      <c r="AM30">
        <v>15.804048</v>
      </c>
      <c r="AN30">
        <v>0.66954999999999998</v>
      </c>
      <c r="AO30">
        <v>0</v>
      </c>
      <c r="AP30">
        <v>0</v>
      </c>
      <c r="AQ30">
        <v>51.281999999999996</v>
      </c>
      <c r="AR30">
        <v>34.223999999999997</v>
      </c>
      <c r="AS30">
        <v>31.897382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2948.3960520000001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70.372799999999998</v>
      </c>
      <c r="H31">
        <v>0</v>
      </c>
      <c r="I31">
        <v>0</v>
      </c>
      <c r="J31">
        <v>89.872</v>
      </c>
      <c r="K31">
        <v>339.75030199999998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20.715</v>
      </c>
      <c r="T31">
        <v>0</v>
      </c>
      <c r="U31">
        <v>387</v>
      </c>
      <c r="V31">
        <v>19.876999999999999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43.360799999999998</v>
      </c>
      <c r="AH31">
        <v>71.025000000000006</v>
      </c>
      <c r="AI31">
        <v>0</v>
      </c>
      <c r="AJ31">
        <v>0</v>
      </c>
      <c r="AK31">
        <v>53.678699999999999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51.281999999999996</v>
      </c>
      <c r="AR31">
        <v>34.223999999999997</v>
      </c>
      <c r="AS31">
        <v>26.904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2934.143106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70.372799999999998</v>
      </c>
      <c r="H32">
        <v>0</v>
      </c>
      <c r="I32">
        <v>0</v>
      </c>
      <c r="J32">
        <v>89.872</v>
      </c>
      <c r="K32">
        <v>339.75030199999998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20.715</v>
      </c>
      <c r="T32">
        <v>0</v>
      </c>
      <c r="U32">
        <v>387</v>
      </c>
      <c r="V32">
        <v>19.876999999999999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43.360799999999998</v>
      </c>
      <c r="AH32">
        <v>44.698399999999999</v>
      </c>
      <c r="AI32">
        <v>0</v>
      </c>
      <c r="AJ32">
        <v>0</v>
      </c>
      <c r="AK32">
        <v>53.678699999999999</v>
      </c>
      <c r="AL32">
        <v>55.776000000000003</v>
      </c>
      <c r="AM32">
        <v>15.804048</v>
      </c>
      <c r="AN32">
        <v>0.66954999999999998</v>
      </c>
      <c r="AO32">
        <v>0</v>
      </c>
      <c r="AP32">
        <v>0</v>
      </c>
      <c r="AQ32">
        <v>51.281999999999996</v>
      </c>
      <c r="AR32">
        <v>34.223999999999997</v>
      </c>
      <c r="AS32">
        <v>26.904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2907.8165060000001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70.372799999999998</v>
      </c>
      <c r="H33">
        <v>0</v>
      </c>
      <c r="I33">
        <v>0</v>
      </c>
      <c r="J33">
        <v>89.872</v>
      </c>
      <c r="K33">
        <v>339.75030199999998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387</v>
      </c>
      <c r="V33">
        <v>19.876999999999999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43.360799999999998</v>
      </c>
      <c r="AH33">
        <v>18.940000000000001</v>
      </c>
      <c r="AI33">
        <v>0</v>
      </c>
      <c r="AJ33">
        <v>0</v>
      </c>
      <c r="AK33">
        <v>53.678699999999999</v>
      </c>
      <c r="AL33">
        <v>55.776000000000003</v>
      </c>
      <c r="AM33">
        <v>15.804048</v>
      </c>
      <c r="AN33">
        <v>0.66954999999999998</v>
      </c>
      <c r="AO33">
        <v>0</v>
      </c>
      <c r="AP33">
        <v>0</v>
      </c>
      <c r="AQ33">
        <v>51.281999999999996</v>
      </c>
      <c r="AR33">
        <v>41.951999999999998</v>
      </c>
      <c r="AS33">
        <v>26.904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2895.4620160000004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70.372799999999998</v>
      </c>
      <c r="H34">
        <v>0</v>
      </c>
      <c r="I34">
        <v>0</v>
      </c>
      <c r="J34">
        <v>89.872</v>
      </c>
      <c r="K34">
        <v>339.75030199999998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387</v>
      </c>
      <c r="V34">
        <v>19.876999999999999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29.062808</v>
      </c>
      <c r="AD34">
        <v>27.408107999999999</v>
      </c>
      <c r="AE34">
        <v>32.957704</v>
      </c>
      <c r="AF34">
        <v>16.762</v>
      </c>
      <c r="AG34">
        <v>43.360799999999998</v>
      </c>
      <c r="AH34">
        <v>0</v>
      </c>
      <c r="AI34">
        <v>0</v>
      </c>
      <c r="AJ34">
        <v>0</v>
      </c>
      <c r="AK34">
        <v>53.678699999999999</v>
      </c>
      <c r="AL34">
        <v>15.106</v>
      </c>
      <c r="AM34">
        <v>15.804048</v>
      </c>
      <c r="AN34">
        <v>0.66954999999999998</v>
      </c>
      <c r="AO34">
        <v>0</v>
      </c>
      <c r="AP34">
        <v>0</v>
      </c>
      <c r="AQ34">
        <v>51.281999999999996</v>
      </c>
      <c r="AR34">
        <v>41.951999999999998</v>
      </c>
      <c r="AS34">
        <v>21.523199999999999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2802.6396160000004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70.372799999999998</v>
      </c>
      <c r="H35">
        <v>0</v>
      </c>
      <c r="I35">
        <v>0</v>
      </c>
      <c r="J35">
        <v>89.872</v>
      </c>
      <c r="K35">
        <v>339.75030199999998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387</v>
      </c>
      <c r="V35">
        <v>19.876999999999999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39.510120000000001</v>
      </c>
      <c r="AC35">
        <v>19.35568</v>
      </c>
      <c r="AD35">
        <v>27.408107999999999</v>
      </c>
      <c r="AE35">
        <v>32.957704</v>
      </c>
      <c r="AF35">
        <v>8.3810000000000002</v>
      </c>
      <c r="AG35">
        <v>43.360799999999998</v>
      </c>
      <c r="AH35">
        <v>0</v>
      </c>
      <c r="AI35">
        <v>0</v>
      </c>
      <c r="AJ35">
        <v>0</v>
      </c>
      <c r="AK35">
        <v>53.678699999999999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51.281999999999996</v>
      </c>
      <c r="AR35">
        <v>34.223999999999997</v>
      </c>
      <c r="AS35">
        <v>21.523199999999999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2760.0301280000008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70.372799999999998</v>
      </c>
      <c r="H36">
        <v>0</v>
      </c>
      <c r="I36">
        <v>0</v>
      </c>
      <c r="J36">
        <v>89.872</v>
      </c>
      <c r="K36">
        <v>339.75030199999998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387</v>
      </c>
      <c r="V36">
        <v>19.876999999999999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26.34008</v>
      </c>
      <c r="AC36">
        <v>19.35568</v>
      </c>
      <c r="AD36">
        <v>18.272072000000001</v>
      </c>
      <c r="AE36">
        <v>32.957704</v>
      </c>
      <c r="AF36">
        <v>8.3810000000000002</v>
      </c>
      <c r="AG36">
        <v>43.360799999999998</v>
      </c>
      <c r="AH36">
        <v>0</v>
      </c>
      <c r="AI36">
        <v>0</v>
      </c>
      <c r="AJ36">
        <v>0</v>
      </c>
      <c r="AK36">
        <v>53.678699999999999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51.281999999999996</v>
      </c>
      <c r="AR36">
        <v>34.223999999999997</v>
      </c>
      <c r="AS36">
        <v>21.523199999999999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2723.674692000001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70.372799999999998</v>
      </c>
      <c r="H37">
        <v>0</v>
      </c>
      <c r="I37">
        <v>0</v>
      </c>
      <c r="J37">
        <v>89.872</v>
      </c>
      <c r="K37">
        <v>339.75030199999998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387</v>
      </c>
      <c r="V37">
        <v>19.876999999999999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13.17004</v>
      </c>
      <c r="AC37">
        <v>9.6778399999999998</v>
      </c>
      <c r="AD37">
        <v>7.9260000000000002</v>
      </c>
      <c r="AE37">
        <v>32.957704</v>
      </c>
      <c r="AF37">
        <v>8.3810000000000002</v>
      </c>
      <c r="AG37">
        <v>43.360799999999998</v>
      </c>
      <c r="AH37">
        <v>0</v>
      </c>
      <c r="AI37">
        <v>0</v>
      </c>
      <c r="AJ37">
        <v>0</v>
      </c>
      <c r="AK37">
        <v>53.678699999999999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51.281999999999996</v>
      </c>
      <c r="AR37">
        <v>34.223999999999997</v>
      </c>
      <c r="AS37">
        <v>21.523199999999999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2690.4807400000004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70.372799999999998</v>
      </c>
      <c r="H38">
        <v>0</v>
      </c>
      <c r="I38">
        <v>0</v>
      </c>
      <c r="J38">
        <v>89.872</v>
      </c>
      <c r="K38">
        <v>339.75030199999998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387</v>
      </c>
      <c r="V38">
        <v>19.876999999999999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32.957704</v>
      </c>
      <c r="AF38">
        <v>8.3810000000000002</v>
      </c>
      <c r="AG38">
        <v>43.360799999999998</v>
      </c>
      <c r="AH38">
        <v>0</v>
      </c>
      <c r="AI38">
        <v>0</v>
      </c>
      <c r="AJ38">
        <v>0</v>
      </c>
      <c r="AK38">
        <v>53.678699999999999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38.555999999999997</v>
      </c>
      <c r="AR38">
        <v>34.223999999999997</v>
      </c>
      <c r="AS38">
        <v>21.523199999999999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2660.1509000000005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70.372799999999998</v>
      </c>
      <c r="H39">
        <v>0</v>
      </c>
      <c r="I39">
        <v>0</v>
      </c>
      <c r="J39">
        <v>89.872</v>
      </c>
      <c r="K39">
        <v>339.75030199999998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387</v>
      </c>
      <c r="V39">
        <v>19.876999999999999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43.360799999999998</v>
      </c>
      <c r="AH39">
        <v>0</v>
      </c>
      <c r="AI39">
        <v>0</v>
      </c>
      <c r="AJ39">
        <v>0</v>
      </c>
      <c r="AK39">
        <v>53.678699999999999</v>
      </c>
      <c r="AL39">
        <v>12.782</v>
      </c>
      <c r="AM39">
        <v>15.804048</v>
      </c>
      <c r="AN39">
        <v>0.66954999999999998</v>
      </c>
      <c r="AO39">
        <v>0</v>
      </c>
      <c r="AP39">
        <v>0</v>
      </c>
      <c r="AQ39">
        <v>25.704000000000001</v>
      </c>
      <c r="AR39">
        <v>34.223999999999997</v>
      </c>
      <c r="AS39">
        <v>26.904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2636.2008480000009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70.372799999999998</v>
      </c>
      <c r="H40">
        <v>0</v>
      </c>
      <c r="I40">
        <v>0</v>
      </c>
      <c r="J40">
        <v>89.872</v>
      </c>
      <c r="K40">
        <v>339.75030199999998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387</v>
      </c>
      <c r="V40">
        <v>19.876999999999999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43.360799999999998</v>
      </c>
      <c r="AH40">
        <v>0</v>
      </c>
      <c r="AI40">
        <v>0</v>
      </c>
      <c r="AJ40">
        <v>0</v>
      </c>
      <c r="AK40">
        <v>53.678699999999999</v>
      </c>
      <c r="AL40">
        <v>12.782</v>
      </c>
      <c r="AM40">
        <v>15.804048</v>
      </c>
      <c r="AN40">
        <v>0.66954999999999998</v>
      </c>
      <c r="AO40">
        <v>0</v>
      </c>
      <c r="AP40">
        <v>0</v>
      </c>
      <c r="AQ40">
        <v>12.852</v>
      </c>
      <c r="AR40">
        <v>34.223999999999997</v>
      </c>
      <c r="AS40">
        <v>26.904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2623.3488480000005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70.372799999999998</v>
      </c>
      <c r="H41">
        <v>0</v>
      </c>
      <c r="I41">
        <v>0</v>
      </c>
      <c r="J41">
        <v>89.872</v>
      </c>
      <c r="K41">
        <v>339.75030199999998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387</v>
      </c>
      <c r="V41">
        <v>19.876999999999999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13.17004</v>
      </c>
      <c r="AC41">
        <v>0</v>
      </c>
      <c r="AD41">
        <v>0</v>
      </c>
      <c r="AE41">
        <v>0</v>
      </c>
      <c r="AF41">
        <v>8.3810000000000002</v>
      </c>
      <c r="AG41">
        <v>43.360799999999998</v>
      </c>
      <c r="AH41">
        <v>0</v>
      </c>
      <c r="AI41">
        <v>0</v>
      </c>
      <c r="AJ41">
        <v>0</v>
      </c>
      <c r="AK41">
        <v>53.678699999999999</v>
      </c>
      <c r="AL41">
        <v>12.782</v>
      </c>
      <c r="AM41">
        <v>15.804048</v>
      </c>
      <c r="AN41">
        <v>0.66954999999999998</v>
      </c>
      <c r="AO41">
        <v>0</v>
      </c>
      <c r="AP41">
        <v>0</v>
      </c>
      <c r="AQ41">
        <v>12.852</v>
      </c>
      <c r="AR41">
        <v>34.223999999999997</v>
      </c>
      <c r="AS41">
        <v>21.523199999999999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2601.4891960000004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70.372799999999998</v>
      </c>
      <c r="H42">
        <v>0</v>
      </c>
      <c r="I42">
        <v>0</v>
      </c>
      <c r="J42">
        <v>89.872</v>
      </c>
      <c r="K42">
        <v>339.75030199999998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387</v>
      </c>
      <c r="V42">
        <v>19.876999999999999</v>
      </c>
      <c r="W42">
        <v>46.399079999999998</v>
      </c>
      <c r="X42">
        <v>147.515625</v>
      </c>
      <c r="Y42">
        <v>0</v>
      </c>
      <c r="Z42">
        <v>6.5208000000000004</v>
      </c>
      <c r="AA42">
        <v>10.14992</v>
      </c>
      <c r="AB42">
        <v>13.17004</v>
      </c>
      <c r="AC42">
        <v>0</v>
      </c>
      <c r="AD42">
        <v>0</v>
      </c>
      <c r="AE42">
        <v>0</v>
      </c>
      <c r="AF42">
        <v>8.3810000000000002</v>
      </c>
      <c r="AG42">
        <v>43.360799999999998</v>
      </c>
      <c r="AH42">
        <v>0</v>
      </c>
      <c r="AI42">
        <v>0</v>
      </c>
      <c r="AJ42">
        <v>0</v>
      </c>
      <c r="AK42">
        <v>53.678699999999999</v>
      </c>
      <c r="AL42">
        <v>12.782</v>
      </c>
      <c r="AM42">
        <v>15.804048</v>
      </c>
      <c r="AN42">
        <v>0.66954999999999998</v>
      </c>
      <c r="AO42">
        <v>0</v>
      </c>
      <c r="AP42">
        <v>0</v>
      </c>
      <c r="AQ42">
        <v>12.852</v>
      </c>
      <c r="AR42">
        <v>34.223999999999997</v>
      </c>
      <c r="AS42">
        <v>21.523199999999999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2597.5897560000003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70.372799999999998</v>
      </c>
      <c r="H43">
        <v>0</v>
      </c>
      <c r="I43">
        <v>0</v>
      </c>
      <c r="J43">
        <v>89.872</v>
      </c>
      <c r="K43">
        <v>339.75030199999998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387</v>
      </c>
      <c r="V43">
        <v>19.876999999999999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13.17004</v>
      </c>
      <c r="AC43">
        <v>0</v>
      </c>
      <c r="AD43">
        <v>0</v>
      </c>
      <c r="AE43">
        <v>0</v>
      </c>
      <c r="AF43">
        <v>8.3810000000000002</v>
      </c>
      <c r="AG43">
        <v>43.360799999999998</v>
      </c>
      <c r="AH43">
        <v>0</v>
      </c>
      <c r="AI43">
        <v>0</v>
      </c>
      <c r="AJ43">
        <v>0</v>
      </c>
      <c r="AK43">
        <v>53.678699999999999</v>
      </c>
      <c r="AL43">
        <v>12.782</v>
      </c>
      <c r="AM43">
        <v>15.804048</v>
      </c>
      <c r="AN43">
        <v>0.66954999999999998</v>
      </c>
      <c r="AO43">
        <v>0</v>
      </c>
      <c r="AP43">
        <v>0</v>
      </c>
      <c r="AQ43">
        <v>0</v>
      </c>
      <c r="AR43">
        <v>35.328000000000003</v>
      </c>
      <c r="AS43">
        <v>21.523199999999999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2575.6918360000004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70.372799999999998</v>
      </c>
      <c r="H44">
        <v>0</v>
      </c>
      <c r="I44">
        <v>0</v>
      </c>
      <c r="J44">
        <v>89.872</v>
      </c>
      <c r="K44">
        <v>339.75030199999998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387</v>
      </c>
      <c r="V44">
        <v>19.876999999999999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13.17004</v>
      </c>
      <c r="AC44">
        <v>0</v>
      </c>
      <c r="AD44">
        <v>0</v>
      </c>
      <c r="AE44">
        <v>0</v>
      </c>
      <c r="AF44">
        <v>8.3810000000000002</v>
      </c>
      <c r="AG44">
        <v>43.360799999999998</v>
      </c>
      <c r="AH44">
        <v>0</v>
      </c>
      <c r="AI44">
        <v>0</v>
      </c>
      <c r="AJ44">
        <v>0</v>
      </c>
      <c r="AK44">
        <v>53.678699999999999</v>
      </c>
      <c r="AL44">
        <v>12.782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35.328000000000003</v>
      </c>
      <c r="AS44">
        <v>21.523199999999999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2575.6918360000004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70.372799999999998</v>
      </c>
      <c r="H45">
        <v>0</v>
      </c>
      <c r="I45">
        <v>0</v>
      </c>
      <c r="J45">
        <v>89.872</v>
      </c>
      <c r="K45">
        <v>339.75030199999998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387</v>
      </c>
      <c r="V45">
        <v>19.876999999999999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13.17004</v>
      </c>
      <c r="AC45">
        <v>0</v>
      </c>
      <c r="AD45">
        <v>0</v>
      </c>
      <c r="AE45">
        <v>0</v>
      </c>
      <c r="AF45">
        <v>8.3810000000000002</v>
      </c>
      <c r="AG45">
        <v>43.360799999999998</v>
      </c>
      <c r="AH45">
        <v>0</v>
      </c>
      <c r="AI45">
        <v>0</v>
      </c>
      <c r="AJ45">
        <v>0</v>
      </c>
      <c r="AK45">
        <v>53.678699999999999</v>
      </c>
      <c r="AL45">
        <v>12.782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35.328000000000003</v>
      </c>
      <c r="AS45">
        <v>26.904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2581.0726360000003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70.372799999999998</v>
      </c>
      <c r="H46">
        <v>0</v>
      </c>
      <c r="I46">
        <v>0</v>
      </c>
      <c r="J46">
        <v>89.872</v>
      </c>
      <c r="K46">
        <v>339.75030199999998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387</v>
      </c>
      <c r="V46">
        <v>19.876999999999999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13.17004</v>
      </c>
      <c r="AC46">
        <v>0</v>
      </c>
      <c r="AD46">
        <v>0</v>
      </c>
      <c r="AE46">
        <v>0</v>
      </c>
      <c r="AF46">
        <v>8.3810000000000002</v>
      </c>
      <c r="AG46">
        <v>43.360799999999998</v>
      </c>
      <c r="AH46">
        <v>0</v>
      </c>
      <c r="AI46">
        <v>0</v>
      </c>
      <c r="AJ46">
        <v>0</v>
      </c>
      <c r="AK46">
        <v>53.678699999999999</v>
      </c>
      <c r="AL46">
        <v>12.782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35.328000000000003</v>
      </c>
      <c r="AS46">
        <v>26.904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2581.0726360000003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70.372799999999998</v>
      </c>
      <c r="H47">
        <v>0</v>
      </c>
      <c r="I47">
        <v>0</v>
      </c>
      <c r="J47">
        <v>89.872</v>
      </c>
      <c r="K47">
        <v>339.75030199999998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387</v>
      </c>
      <c r="V47">
        <v>19.876999999999999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43.360799999999998</v>
      </c>
      <c r="AH47">
        <v>0</v>
      </c>
      <c r="AI47">
        <v>0</v>
      </c>
      <c r="AJ47">
        <v>0</v>
      </c>
      <c r="AK47">
        <v>53.678699999999999</v>
      </c>
      <c r="AL47">
        <v>12.782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29.5944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2570.5929960000003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70.372799999999998</v>
      </c>
      <c r="H48">
        <v>0</v>
      </c>
      <c r="I48">
        <v>0</v>
      </c>
      <c r="J48">
        <v>89.872</v>
      </c>
      <c r="K48">
        <v>339.75030199999998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387</v>
      </c>
      <c r="V48">
        <v>19.876999999999999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43.360799999999998</v>
      </c>
      <c r="AH48">
        <v>0</v>
      </c>
      <c r="AI48">
        <v>0</v>
      </c>
      <c r="AJ48">
        <v>0</v>
      </c>
      <c r="AK48">
        <v>53.678699999999999</v>
      </c>
      <c r="AL48">
        <v>12.782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29.5944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2570.5929960000003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70.372799999999998</v>
      </c>
      <c r="H49">
        <v>0</v>
      </c>
      <c r="I49">
        <v>0</v>
      </c>
      <c r="J49">
        <v>89.872</v>
      </c>
      <c r="K49">
        <v>339.75030199999998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387</v>
      </c>
      <c r="V49">
        <v>19.876999999999999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43.360799999999998</v>
      </c>
      <c r="AH49">
        <v>0</v>
      </c>
      <c r="AI49">
        <v>0</v>
      </c>
      <c r="AJ49">
        <v>0</v>
      </c>
      <c r="AK49">
        <v>53.678699999999999</v>
      </c>
      <c r="AL49">
        <v>12.782</v>
      </c>
      <c r="AM49">
        <v>15.804048</v>
      </c>
      <c r="AN49">
        <v>0.66954999999999998</v>
      </c>
      <c r="AO49">
        <v>0</v>
      </c>
      <c r="AP49">
        <v>6.4050000000000002</v>
      </c>
      <c r="AQ49">
        <v>0</v>
      </c>
      <c r="AR49">
        <v>35.328000000000003</v>
      </c>
      <c r="AS49">
        <v>29.5944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2576.9979960000005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70.372799999999998</v>
      </c>
      <c r="H50">
        <v>0</v>
      </c>
      <c r="I50">
        <v>0</v>
      </c>
      <c r="J50">
        <v>89.872</v>
      </c>
      <c r="K50">
        <v>339.75030199999998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387</v>
      </c>
      <c r="V50">
        <v>19.876999999999999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43.360799999999998</v>
      </c>
      <c r="AH50">
        <v>0</v>
      </c>
      <c r="AI50">
        <v>0</v>
      </c>
      <c r="AJ50">
        <v>0</v>
      </c>
      <c r="AK50">
        <v>53.678699999999999</v>
      </c>
      <c r="AL50">
        <v>12.782</v>
      </c>
      <c r="AM50">
        <v>15.804048</v>
      </c>
      <c r="AN50">
        <v>0.66954999999999998</v>
      </c>
      <c r="AO50">
        <v>0</v>
      </c>
      <c r="AP50">
        <v>6.4050000000000002</v>
      </c>
      <c r="AQ50">
        <v>0</v>
      </c>
      <c r="AR50">
        <v>35.328000000000003</v>
      </c>
      <c r="AS50">
        <v>29.5944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2576.9979960000005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70.372799999999998</v>
      </c>
      <c r="H51">
        <v>0</v>
      </c>
      <c r="I51">
        <v>0</v>
      </c>
      <c r="J51">
        <v>89.872</v>
      </c>
      <c r="K51">
        <v>339.75030199999998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387</v>
      </c>
      <c r="V51">
        <v>19.876999999999999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43.360799999999998</v>
      </c>
      <c r="AH51">
        <v>0</v>
      </c>
      <c r="AI51">
        <v>0</v>
      </c>
      <c r="AJ51">
        <v>0</v>
      </c>
      <c r="AK51">
        <v>53.678699999999999</v>
      </c>
      <c r="AL51">
        <v>25.564</v>
      </c>
      <c r="AM51">
        <v>15.804048</v>
      </c>
      <c r="AN51">
        <v>0.66954999999999998</v>
      </c>
      <c r="AO51">
        <v>0</v>
      </c>
      <c r="AP51">
        <v>6.4050000000000002</v>
      </c>
      <c r="AQ51">
        <v>0</v>
      </c>
      <c r="AR51">
        <v>35.328000000000003</v>
      </c>
      <c r="AS51">
        <v>29.5944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2589.7799960000002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70.372799999999998</v>
      </c>
      <c r="H52">
        <v>0</v>
      </c>
      <c r="I52">
        <v>0</v>
      </c>
      <c r="J52">
        <v>89.872</v>
      </c>
      <c r="K52">
        <v>339.75030199999998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387</v>
      </c>
      <c r="V52">
        <v>19.876999999999999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43.360799999999998</v>
      </c>
      <c r="AH52">
        <v>0</v>
      </c>
      <c r="AI52">
        <v>0</v>
      </c>
      <c r="AJ52">
        <v>0</v>
      </c>
      <c r="AK52">
        <v>53.678699999999999</v>
      </c>
      <c r="AL52">
        <v>25.564</v>
      </c>
      <c r="AM52">
        <v>15.804048</v>
      </c>
      <c r="AN52">
        <v>0.66954999999999998</v>
      </c>
      <c r="AO52">
        <v>0</v>
      </c>
      <c r="AP52">
        <v>6.4050000000000002</v>
      </c>
      <c r="AQ52">
        <v>0</v>
      </c>
      <c r="AR52">
        <v>35.328000000000003</v>
      </c>
      <c r="AS52">
        <v>29.5944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2589.7799960000002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70.372799999999998</v>
      </c>
      <c r="H53">
        <v>0</v>
      </c>
      <c r="I53">
        <v>0</v>
      </c>
      <c r="J53">
        <v>89.872</v>
      </c>
      <c r="K53">
        <v>339.75030199999998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387</v>
      </c>
      <c r="V53">
        <v>19.876999999999999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43.360799999999998</v>
      </c>
      <c r="AH53">
        <v>0</v>
      </c>
      <c r="AI53">
        <v>0</v>
      </c>
      <c r="AJ53">
        <v>0</v>
      </c>
      <c r="AK53">
        <v>53.678699999999999</v>
      </c>
      <c r="AL53">
        <v>25.564</v>
      </c>
      <c r="AM53">
        <v>15.804048</v>
      </c>
      <c r="AN53">
        <v>0.66954999999999998</v>
      </c>
      <c r="AO53">
        <v>0</v>
      </c>
      <c r="AP53">
        <v>6.4050000000000002</v>
      </c>
      <c r="AQ53">
        <v>0</v>
      </c>
      <c r="AR53">
        <v>35.328000000000003</v>
      </c>
      <c r="AS53">
        <v>29.5944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2589.7799960000002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70.372799999999998</v>
      </c>
      <c r="H54">
        <v>0</v>
      </c>
      <c r="I54">
        <v>0</v>
      </c>
      <c r="J54">
        <v>89.872</v>
      </c>
      <c r="K54">
        <v>339.75030199999998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387</v>
      </c>
      <c r="V54">
        <v>19.876999999999999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43.360799999999998</v>
      </c>
      <c r="AH54">
        <v>0</v>
      </c>
      <c r="AI54">
        <v>0</v>
      </c>
      <c r="AJ54">
        <v>0</v>
      </c>
      <c r="AK54">
        <v>53.678699999999999</v>
      </c>
      <c r="AL54">
        <v>25.564</v>
      </c>
      <c r="AM54">
        <v>15.804048</v>
      </c>
      <c r="AN54">
        <v>0.66954999999999998</v>
      </c>
      <c r="AO54">
        <v>0</v>
      </c>
      <c r="AP54">
        <v>6.4050000000000002</v>
      </c>
      <c r="AQ54">
        <v>0</v>
      </c>
      <c r="AR54">
        <v>35.328000000000003</v>
      </c>
      <c r="AS54">
        <v>29.5944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2606.2588480000004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70.372799999999998</v>
      </c>
      <c r="H55">
        <v>0</v>
      </c>
      <c r="I55">
        <v>0</v>
      </c>
      <c r="J55">
        <v>89.872</v>
      </c>
      <c r="K55">
        <v>339.75030199999998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387</v>
      </c>
      <c r="V55">
        <v>19.876999999999999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43.360799999999998</v>
      </c>
      <c r="AH55">
        <v>0</v>
      </c>
      <c r="AI55">
        <v>0</v>
      </c>
      <c r="AJ55">
        <v>0</v>
      </c>
      <c r="AK55">
        <v>53.678699999999999</v>
      </c>
      <c r="AL55">
        <v>25.564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29.5944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2599.8538480000002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70.372799999999998</v>
      </c>
      <c r="H56">
        <v>0</v>
      </c>
      <c r="I56">
        <v>0</v>
      </c>
      <c r="J56">
        <v>89.872</v>
      </c>
      <c r="K56">
        <v>339.75030199999998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387</v>
      </c>
      <c r="V56">
        <v>19.876999999999999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43.360799999999998</v>
      </c>
      <c r="AH56">
        <v>0</v>
      </c>
      <c r="AI56">
        <v>0</v>
      </c>
      <c r="AJ56">
        <v>0</v>
      </c>
      <c r="AK56">
        <v>53.678699999999999</v>
      </c>
      <c r="AL56">
        <v>25.564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29.5944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2606.3746480000004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70.372799999999998</v>
      </c>
      <c r="H57">
        <v>0</v>
      </c>
      <c r="I57">
        <v>0</v>
      </c>
      <c r="J57">
        <v>89.872</v>
      </c>
      <c r="K57">
        <v>339.75030199999998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387</v>
      </c>
      <c r="V57">
        <v>19.876999999999999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43.360799999999998</v>
      </c>
      <c r="AH57">
        <v>0</v>
      </c>
      <c r="AI57">
        <v>0</v>
      </c>
      <c r="AJ57">
        <v>0</v>
      </c>
      <c r="AK57">
        <v>53.678699999999999</v>
      </c>
      <c r="AL57">
        <v>25.564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29.5944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2606.3746480000004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70.372799999999998</v>
      </c>
      <c r="H58">
        <v>0</v>
      </c>
      <c r="I58">
        <v>0</v>
      </c>
      <c r="J58">
        <v>89.872</v>
      </c>
      <c r="K58">
        <v>339.75030199999998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387</v>
      </c>
      <c r="V58">
        <v>19.876999999999999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43.360799999999998</v>
      </c>
      <c r="AH58">
        <v>0</v>
      </c>
      <c r="AI58">
        <v>0</v>
      </c>
      <c r="AJ58">
        <v>0</v>
      </c>
      <c r="AK58">
        <v>53.678699999999999</v>
      </c>
      <c r="AL58">
        <v>25.564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29.5944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2606.3746480000004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70.372799999999998</v>
      </c>
      <c r="H59">
        <v>0</v>
      </c>
      <c r="I59">
        <v>0</v>
      </c>
      <c r="J59">
        <v>89.872</v>
      </c>
      <c r="K59">
        <v>339.75030199999998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387</v>
      </c>
      <c r="V59">
        <v>19.876999999999999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43.360799999999998</v>
      </c>
      <c r="AH59">
        <v>0</v>
      </c>
      <c r="AI59">
        <v>0</v>
      </c>
      <c r="AJ59">
        <v>0</v>
      </c>
      <c r="AK59">
        <v>53.678699999999999</v>
      </c>
      <c r="AL59">
        <v>25.564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29.5944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2606.3746480000004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70.372799999999998</v>
      </c>
      <c r="H60">
        <v>0</v>
      </c>
      <c r="I60">
        <v>0</v>
      </c>
      <c r="J60">
        <v>89.872</v>
      </c>
      <c r="K60">
        <v>339.75030199999998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387</v>
      </c>
      <c r="V60">
        <v>19.876999999999999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43.360799999999998</v>
      </c>
      <c r="AH60">
        <v>0</v>
      </c>
      <c r="AI60">
        <v>0</v>
      </c>
      <c r="AJ60">
        <v>0</v>
      </c>
      <c r="AK60">
        <v>53.678699999999999</v>
      </c>
      <c r="AL60">
        <v>25.564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29.5944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2606.3746480000004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70.372799999999998</v>
      </c>
      <c r="H61">
        <v>0</v>
      </c>
      <c r="I61">
        <v>0</v>
      </c>
      <c r="J61">
        <v>89.872</v>
      </c>
      <c r="K61">
        <v>339.75030199999998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387</v>
      </c>
      <c r="V61">
        <v>19.876999999999999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43.360799999999998</v>
      </c>
      <c r="AH61">
        <v>0</v>
      </c>
      <c r="AI61">
        <v>0</v>
      </c>
      <c r="AJ61">
        <v>0</v>
      </c>
      <c r="AK61">
        <v>53.678699999999999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0</v>
      </c>
      <c r="AR61">
        <v>35.328000000000003</v>
      </c>
      <c r="AS61">
        <v>29.5944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2606.3746480000004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70.372799999999998</v>
      </c>
      <c r="H62">
        <v>0</v>
      </c>
      <c r="I62">
        <v>0</v>
      </c>
      <c r="J62">
        <v>89.872</v>
      </c>
      <c r="K62">
        <v>339.75030199999998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387</v>
      </c>
      <c r="V62">
        <v>19.876999999999999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43.360799999999998</v>
      </c>
      <c r="AH62">
        <v>0</v>
      </c>
      <c r="AI62">
        <v>0</v>
      </c>
      <c r="AJ62">
        <v>0</v>
      </c>
      <c r="AK62">
        <v>53.678699999999999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12.6</v>
      </c>
      <c r="AR62">
        <v>35.328000000000003</v>
      </c>
      <c r="AS62">
        <v>29.5944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2618.9746480000003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70.372799999999998</v>
      </c>
      <c r="H63">
        <v>0</v>
      </c>
      <c r="I63">
        <v>0</v>
      </c>
      <c r="J63">
        <v>89.872</v>
      </c>
      <c r="K63">
        <v>339.75030199999998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387</v>
      </c>
      <c r="V63">
        <v>19.876999999999999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43.360799999999998</v>
      </c>
      <c r="AH63">
        <v>0</v>
      </c>
      <c r="AI63">
        <v>0</v>
      </c>
      <c r="AJ63">
        <v>0</v>
      </c>
      <c r="AK63">
        <v>53.678699999999999</v>
      </c>
      <c r="AL63">
        <v>25.564</v>
      </c>
      <c r="AM63">
        <v>15.804048</v>
      </c>
      <c r="AN63">
        <v>0.66954999999999998</v>
      </c>
      <c r="AO63">
        <v>0</v>
      </c>
      <c r="AP63">
        <v>0</v>
      </c>
      <c r="AQ63">
        <v>12.6</v>
      </c>
      <c r="AR63">
        <v>35.328000000000003</v>
      </c>
      <c r="AS63">
        <v>29.5944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2612.4538480000001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70.372799999999998</v>
      </c>
      <c r="H64">
        <v>0</v>
      </c>
      <c r="I64">
        <v>0</v>
      </c>
      <c r="J64">
        <v>89.872</v>
      </c>
      <c r="K64">
        <v>339.75030199999998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387</v>
      </c>
      <c r="V64">
        <v>19.876999999999999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43.360799999999998</v>
      </c>
      <c r="AH64">
        <v>0</v>
      </c>
      <c r="AI64">
        <v>0</v>
      </c>
      <c r="AJ64">
        <v>0</v>
      </c>
      <c r="AK64">
        <v>53.678699999999999</v>
      </c>
      <c r="AL64">
        <v>25.564</v>
      </c>
      <c r="AM64">
        <v>15.804048</v>
      </c>
      <c r="AN64">
        <v>0.66954999999999998</v>
      </c>
      <c r="AO64">
        <v>0</v>
      </c>
      <c r="AP64">
        <v>0</v>
      </c>
      <c r="AQ64">
        <v>25.2</v>
      </c>
      <c r="AR64">
        <v>35.328000000000003</v>
      </c>
      <c r="AS64">
        <v>29.5944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2625.053848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70.372799999999998</v>
      </c>
      <c r="H65">
        <v>0</v>
      </c>
      <c r="I65">
        <v>0</v>
      </c>
      <c r="J65">
        <v>89.872</v>
      </c>
      <c r="K65">
        <v>339.75030199999998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387</v>
      </c>
      <c r="V65">
        <v>19.876999999999999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43.360799999999998</v>
      </c>
      <c r="AH65">
        <v>0</v>
      </c>
      <c r="AI65">
        <v>0</v>
      </c>
      <c r="AJ65">
        <v>0</v>
      </c>
      <c r="AK65">
        <v>53.678699999999999</v>
      </c>
      <c r="AL65">
        <v>25.564</v>
      </c>
      <c r="AM65">
        <v>15.804048</v>
      </c>
      <c r="AN65">
        <v>0.66954999999999998</v>
      </c>
      <c r="AO65">
        <v>0</v>
      </c>
      <c r="AP65">
        <v>0</v>
      </c>
      <c r="AQ65">
        <v>25.2</v>
      </c>
      <c r="AR65">
        <v>35.328000000000003</v>
      </c>
      <c r="AS65">
        <v>31.897382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2627.3568300000002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70.372799999999998</v>
      </c>
      <c r="H66">
        <v>0</v>
      </c>
      <c r="I66">
        <v>0</v>
      </c>
      <c r="J66">
        <v>89.872</v>
      </c>
      <c r="K66">
        <v>339.75030199999998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387</v>
      </c>
      <c r="V66">
        <v>19.876999999999999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43.360799999999998</v>
      </c>
      <c r="AH66">
        <v>0</v>
      </c>
      <c r="AI66">
        <v>0</v>
      </c>
      <c r="AJ66">
        <v>0</v>
      </c>
      <c r="AK66">
        <v>53.678699999999999</v>
      </c>
      <c r="AL66">
        <v>25.564</v>
      </c>
      <c r="AM66">
        <v>15.804048</v>
      </c>
      <c r="AN66">
        <v>0.66954999999999998</v>
      </c>
      <c r="AO66">
        <v>0</v>
      </c>
      <c r="AP66">
        <v>0</v>
      </c>
      <c r="AQ66">
        <v>25.2</v>
      </c>
      <c r="AR66">
        <v>35.328000000000003</v>
      </c>
      <c r="AS66">
        <v>31.897382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2627.3568300000002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70.372799999999998</v>
      </c>
      <c r="H67">
        <v>0</v>
      </c>
      <c r="I67">
        <v>0</v>
      </c>
      <c r="J67">
        <v>89.872</v>
      </c>
      <c r="K67">
        <v>339.75030199999998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387</v>
      </c>
      <c r="V67">
        <v>19.876999999999999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43.360799999999998</v>
      </c>
      <c r="AH67">
        <v>0</v>
      </c>
      <c r="AI67">
        <v>0</v>
      </c>
      <c r="AJ67">
        <v>0</v>
      </c>
      <c r="AK67">
        <v>53.678699999999999</v>
      </c>
      <c r="AL67">
        <v>25.564</v>
      </c>
      <c r="AM67">
        <v>15.804048</v>
      </c>
      <c r="AN67">
        <v>0.66954999999999998</v>
      </c>
      <c r="AO67">
        <v>0</v>
      </c>
      <c r="AP67">
        <v>0</v>
      </c>
      <c r="AQ67">
        <v>25.452000000000002</v>
      </c>
      <c r="AR67">
        <v>35.328000000000003</v>
      </c>
      <c r="AS67">
        <v>31.897382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2627.6088300000006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70.372799999999998</v>
      </c>
      <c r="H68">
        <v>0</v>
      </c>
      <c r="I68">
        <v>0</v>
      </c>
      <c r="J68">
        <v>89.872</v>
      </c>
      <c r="K68">
        <v>339.75030199999998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387</v>
      </c>
      <c r="V68">
        <v>19.876999999999999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43.360799999999998</v>
      </c>
      <c r="AH68">
        <v>0</v>
      </c>
      <c r="AI68">
        <v>0</v>
      </c>
      <c r="AJ68">
        <v>0</v>
      </c>
      <c r="AK68">
        <v>53.678699999999999</v>
      </c>
      <c r="AL68">
        <v>25.564</v>
      </c>
      <c r="AM68">
        <v>15.804048</v>
      </c>
      <c r="AN68">
        <v>0.66954999999999998</v>
      </c>
      <c r="AO68">
        <v>0</v>
      </c>
      <c r="AP68">
        <v>0</v>
      </c>
      <c r="AQ68">
        <v>25.704000000000001</v>
      </c>
      <c r="AR68">
        <v>35.328000000000003</v>
      </c>
      <c r="AS68">
        <v>31.897382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2627.8608300000005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70.372799999999998</v>
      </c>
      <c r="H69">
        <v>0</v>
      </c>
      <c r="I69">
        <v>0</v>
      </c>
      <c r="J69">
        <v>89.872</v>
      </c>
      <c r="K69">
        <v>339.75030199999998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387</v>
      </c>
      <c r="V69">
        <v>19.876999999999999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43.360799999999998</v>
      </c>
      <c r="AH69">
        <v>0</v>
      </c>
      <c r="AI69">
        <v>0</v>
      </c>
      <c r="AJ69">
        <v>0</v>
      </c>
      <c r="AK69">
        <v>53.678699999999999</v>
      </c>
      <c r="AL69">
        <v>25.564</v>
      </c>
      <c r="AM69">
        <v>15.804048</v>
      </c>
      <c r="AN69">
        <v>0.66954999999999998</v>
      </c>
      <c r="AO69">
        <v>0</v>
      </c>
      <c r="AP69">
        <v>0</v>
      </c>
      <c r="AQ69">
        <v>25.704000000000001</v>
      </c>
      <c r="AR69">
        <v>35.328000000000003</v>
      </c>
      <c r="AS69">
        <v>31.897382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2627.8608300000005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70.372799999999998</v>
      </c>
      <c r="H70">
        <v>0</v>
      </c>
      <c r="I70">
        <v>0</v>
      </c>
      <c r="J70">
        <v>89.872</v>
      </c>
      <c r="K70">
        <v>339.75030199999998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387</v>
      </c>
      <c r="V70">
        <v>19.876999999999999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43.360799999999998</v>
      </c>
      <c r="AH70">
        <v>23.390899999999998</v>
      </c>
      <c r="AI70">
        <v>0</v>
      </c>
      <c r="AJ70">
        <v>0</v>
      </c>
      <c r="AK70">
        <v>53.678699999999999</v>
      </c>
      <c r="AL70">
        <v>25.564</v>
      </c>
      <c r="AM70">
        <v>15.804048</v>
      </c>
      <c r="AN70">
        <v>0.66954999999999998</v>
      </c>
      <c r="AO70">
        <v>0</v>
      </c>
      <c r="AP70">
        <v>0</v>
      </c>
      <c r="AQ70">
        <v>38.555999999999997</v>
      </c>
      <c r="AR70">
        <v>35.328000000000003</v>
      </c>
      <c r="AS70">
        <v>31.897382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2681.4855900000002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70.372799999999998</v>
      </c>
      <c r="H71">
        <v>0</v>
      </c>
      <c r="I71">
        <v>0</v>
      </c>
      <c r="J71">
        <v>89.872</v>
      </c>
      <c r="K71">
        <v>339.75030199999998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387</v>
      </c>
      <c r="V71">
        <v>19.876999999999999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43.360799999999998</v>
      </c>
      <c r="AH71">
        <v>46.781799999999997</v>
      </c>
      <c r="AI71">
        <v>0</v>
      </c>
      <c r="AJ71">
        <v>0</v>
      </c>
      <c r="AK71">
        <v>53.678699999999999</v>
      </c>
      <c r="AL71">
        <v>12.782</v>
      </c>
      <c r="AM71">
        <v>15.804048</v>
      </c>
      <c r="AN71">
        <v>0.66954999999999998</v>
      </c>
      <c r="AO71">
        <v>0</v>
      </c>
      <c r="AP71">
        <v>0</v>
      </c>
      <c r="AQ71">
        <v>38.555999999999997</v>
      </c>
      <c r="AR71">
        <v>35.328000000000003</v>
      </c>
      <c r="AS71">
        <v>31.897382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2711.6098700000007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70.372799999999998</v>
      </c>
      <c r="H72">
        <v>0</v>
      </c>
      <c r="I72">
        <v>0</v>
      </c>
      <c r="J72">
        <v>89.872</v>
      </c>
      <c r="K72">
        <v>339.75030199999998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387</v>
      </c>
      <c r="V72">
        <v>19.876999999999999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43.360799999999998</v>
      </c>
      <c r="AH72">
        <v>75.760000000000005</v>
      </c>
      <c r="AI72">
        <v>0</v>
      </c>
      <c r="AJ72">
        <v>0</v>
      </c>
      <c r="AK72">
        <v>53.678699999999999</v>
      </c>
      <c r="AL72">
        <v>12.782</v>
      </c>
      <c r="AM72">
        <v>15.804048</v>
      </c>
      <c r="AN72">
        <v>0.66954999999999998</v>
      </c>
      <c r="AO72">
        <v>0</v>
      </c>
      <c r="AP72">
        <v>0</v>
      </c>
      <c r="AQ72">
        <v>38.555999999999997</v>
      </c>
      <c r="AR72">
        <v>35.328000000000003</v>
      </c>
      <c r="AS72">
        <v>31.897382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2754.6374300000007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70.372799999999998</v>
      </c>
      <c r="H73">
        <v>0</v>
      </c>
      <c r="I73">
        <v>0</v>
      </c>
      <c r="J73">
        <v>89.872</v>
      </c>
      <c r="K73">
        <v>339.75030199999998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387</v>
      </c>
      <c r="V73">
        <v>19.876999999999999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9.6778399999999998</v>
      </c>
      <c r="AD73">
        <v>7.9260000000000002</v>
      </c>
      <c r="AE73">
        <v>16.478852</v>
      </c>
      <c r="AF73">
        <v>16.762</v>
      </c>
      <c r="AG73">
        <v>43.360799999999998</v>
      </c>
      <c r="AH73">
        <v>116.9545</v>
      </c>
      <c r="AI73">
        <v>0</v>
      </c>
      <c r="AJ73">
        <v>0</v>
      </c>
      <c r="AK73">
        <v>53.678699999999999</v>
      </c>
      <c r="AL73">
        <v>12.782</v>
      </c>
      <c r="AM73">
        <v>15.804048</v>
      </c>
      <c r="AN73">
        <v>0.66954999999999998</v>
      </c>
      <c r="AO73">
        <v>0</v>
      </c>
      <c r="AP73">
        <v>0</v>
      </c>
      <c r="AQ73">
        <v>38.555999999999997</v>
      </c>
      <c r="AR73">
        <v>34.776000000000003</v>
      </c>
      <c r="AS73">
        <v>31.897382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2839.22633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70.372799999999998</v>
      </c>
      <c r="H74">
        <v>0</v>
      </c>
      <c r="I74">
        <v>0</v>
      </c>
      <c r="J74">
        <v>89.872</v>
      </c>
      <c r="K74">
        <v>339.75030199999998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387</v>
      </c>
      <c r="V74">
        <v>19.876999999999999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43.360799999999998</v>
      </c>
      <c r="AH74">
        <v>116.9545</v>
      </c>
      <c r="AI74">
        <v>0</v>
      </c>
      <c r="AJ74">
        <v>0</v>
      </c>
      <c r="AK74">
        <v>53.678699999999999</v>
      </c>
      <c r="AL74">
        <v>12.782</v>
      </c>
      <c r="AM74">
        <v>15.804048</v>
      </c>
      <c r="AN74">
        <v>0.66954999999999998</v>
      </c>
      <c r="AO74">
        <v>0</v>
      </c>
      <c r="AP74">
        <v>0</v>
      </c>
      <c r="AQ74">
        <v>51.281999999999996</v>
      </c>
      <c r="AR74">
        <v>34.776000000000003</v>
      </c>
      <c r="AS74">
        <v>31.897382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2932.7125900000001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70.372799999999998</v>
      </c>
      <c r="H75">
        <v>0</v>
      </c>
      <c r="I75">
        <v>0</v>
      </c>
      <c r="J75">
        <v>89.872</v>
      </c>
      <c r="K75">
        <v>339.75030199999998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387</v>
      </c>
      <c r="V75">
        <v>19.876999999999999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43.360799999999998</v>
      </c>
      <c r="AH75">
        <v>116.9545</v>
      </c>
      <c r="AI75">
        <v>0</v>
      </c>
      <c r="AJ75">
        <v>0</v>
      </c>
      <c r="AK75">
        <v>53.678699999999999</v>
      </c>
      <c r="AL75">
        <v>12.782</v>
      </c>
      <c r="AM75">
        <v>15.804048</v>
      </c>
      <c r="AN75">
        <v>0.66954999999999998</v>
      </c>
      <c r="AO75">
        <v>0</v>
      </c>
      <c r="AP75">
        <v>0</v>
      </c>
      <c r="AQ75">
        <v>51.281999999999996</v>
      </c>
      <c r="AR75">
        <v>34.776000000000003</v>
      </c>
      <c r="AS75">
        <v>31.897382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2941.8908980000001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70.372799999999998</v>
      </c>
      <c r="H76">
        <v>0</v>
      </c>
      <c r="I76">
        <v>0</v>
      </c>
      <c r="J76">
        <v>89.872</v>
      </c>
      <c r="K76">
        <v>339.75030199999998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387</v>
      </c>
      <c r="V76">
        <v>19.876999999999999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43.360799999999998</v>
      </c>
      <c r="AH76">
        <v>116.9545</v>
      </c>
      <c r="AI76">
        <v>0</v>
      </c>
      <c r="AJ76">
        <v>0</v>
      </c>
      <c r="AK76">
        <v>53.678699999999999</v>
      </c>
      <c r="AL76">
        <v>12.782</v>
      </c>
      <c r="AM76">
        <v>15.804048</v>
      </c>
      <c r="AN76">
        <v>0.66954999999999998</v>
      </c>
      <c r="AO76">
        <v>0</v>
      </c>
      <c r="AP76">
        <v>0</v>
      </c>
      <c r="AQ76">
        <v>51.281999999999996</v>
      </c>
      <c r="AR76">
        <v>34.776000000000003</v>
      </c>
      <c r="AS76">
        <v>31.897382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2941.8908980000001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70.372799999999998</v>
      </c>
      <c r="H77">
        <v>0</v>
      </c>
      <c r="I77">
        <v>0</v>
      </c>
      <c r="J77">
        <v>89.872</v>
      </c>
      <c r="K77">
        <v>339.45030200000002</v>
      </c>
      <c r="L77">
        <v>652.65250000000003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387</v>
      </c>
      <c r="V77">
        <v>19.876999999999999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43.360799999999998</v>
      </c>
      <c r="AH77">
        <v>116.9545</v>
      </c>
      <c r="AI77">
        <v>0</v>
      </c>
      <c r="AJ77">
        <v>0</v>
      </c>
      <c r="AK77">
        <v>53.678699999999999</v>
      </c>
      <c r="AL77">
        <v>12.782</v>
      </c>
      <c r="AM77">
        <v>15.804048</v>
      </c>
      <c r="AN77">
        <v>0.66954999999999998</v>
      </c>
      <c r="AO77">
        <v>0</v>
      </c>
      <c r="AP77">
        <v>0</v>
      </c>
      <c r="AQ77">
        <v>51.281999999999996</v>
      </c>
      <c r="AR77">
        <v>34.776000000000003</v>
      </c>
      <c r="AS77">
        <v>31.897382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2941.0908980000004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70.372799999999998</v>
      </c>
      <c r="H78">
        <v>0</v>
      </c>
      <c r="I78">
        <v>0</v>
      </c>
      <c r="J78">
        <v>89.872</v>
      </c>
      <c r="K78">
        <v>339.45030200000002</v>
      </c>
      <c r="L78">
        <v>652.65250000000003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387</v>
      </c>
      <c r="V78">
        <v>19.876999999999999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43.360799999999998</v>
      </c>
      <c r="AH78">
        <v>116.9545</v>
      </c>
      <c r="AI78">
        <v>0</v>
      </c>
      <c r="AJ78">
        <v>0</v>
      </c>
      <c r="AK78">
        <v>53.678699999999999</v>
      </c>
      <c r="AL78">
        <v>12.782</v>
      </c>
      <c r="AM78">
        <v>15.804048</v>
      </c>
      <c r="AN78">
        <v>0.66954999999999998</v>
      </c>
      <c r="AO78">
        <v>0</v>
      </c>
      <c r="AP78">
        <v>0</v>
      </c>
      <c r="AQ78">
        <v>51.281999999999996</v>
      </c>
      <c r="AR78">
        <v>34.776000000000003</v>
      </c>
      <c r="AS78">
        <v>31.897382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2941.0908980000004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70.372799999999998</v>
      </c>
      <c r="H79">
        <v>0</v>
      </c>
      <c r="I79">
        <v>0</v>
      </c>
      <c r="J79">
        <v>89.872</v>
      </c>
      <c r="K79">
        <v>339.45030200000002</v>
      </c>
      <c r="L79">
        <v>652.65250000000003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387</v>
      </c>
      <c r="V79">
        <v>17.097000000000001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43.360799999999998</v>
      </c>
      <c r="AH79">
        <v>116.9545</v>
      </c>
      <c r="AI79">
        <v>0</v>
      </c>
      <c r="AJ79">
        <v>0</v>
      </c>
      <c r="AK79">
        <v>53.678699999999999</v>
      </c>
      <c r="AL79">
        <v>12.782</v>
      </c>
      <c r="AM79">
        <v>15.804048</v>
      </c>
      <c r="AN79">
        <v>0.66954999999999998</v>
      </c>
      <c r="AO79">
        <v>0</v>
      </c>
      <c r="AP79">
        <v>0</v>
      </c>
      <c r="AQ79">
        <v>51.281999999999996</v>
      </c>
      <c r="AR79">
        <v>34.776000000000003</v>
      </c>
      <c r="AS79">
        <v>31.897382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2929.1325900000006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70.372799999999998</v>
      </c>
      <c r="H80">
        <v>0</v>
      </c>
      <c r="I80">
        <v>0</v>
      </c>
      <c r="J80">
        <v>89.872</v>
      </c>
      <c r="K80">
        <v>339.45030200000002</v>
      </c>
      <c r="L80">
        <v>652.65250000000003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387</v>
      </c>
      <c r="V80">
        <v>17.097000000000001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1.2734000000000001</v>
      </c>
      <c r="AD80">
        <v>7.9260000000000002</v>
      </c>
      <c r="AE80">
        <v>16.478852</v>
      </c>
      <c r="AF80">
        <v>16.860600000000002</v>
      </c>
      <c r="AG80">
        <v>43.360799999999998</v>
      </c>
      <c r="AH80">
        <v>116.9545</v>
      </c>
      <c r="AI80">
        <v>0</v>
      </c>
      <c r="AJ80">
        <v>0</v>
      </c>
      <c r="AK80">
        <v>53.678699999999999</v>
      </c>
      <c r="AL80">
        <v>12.782</v>
      </c>
      <c r="AM80">
        <v>15.804048</v>
      </c>
      <c r="AN80">
        <v>0.66954999999999998</v>
      </c>
      <c r="AO80">
        <v>0</v>
      </c>
      <c r="AP80">
        <v>0</v>
      </c>
      <c r="AQ80">
        <v>51.281999999999996</v>
      </c>
      <c r="AR80">
        <v>34.776000000000003</v>
      </c>
      <c r="AS80">
        <v>31.897382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2853.2365300000006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70.372799999999998</v>
      </c>
      <c r="H81">
        <v>0</v>
      </c>
      <c r="I81">
        <v>0</v>
      </c>
      <c r="J81">
        <v>89.872</v>
      </c>
      <c r="K81">
        <v>339.45030200000002</v>
      </c>
      <c r="L81">
        <v>652.65250000000003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387</v>
      </c>
      <c r="V81">
        <v>18.07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0</v>
      </c>
      <c r="AD81">
        <v>0</v>
      </c>
      <c r="AE81">
        <v>16.478852</v>
      </c>
      <c r="AF81">
        <v>8.3810000000000002</v>
      </c>
      <c r="AG81">
        <v>43.360799999999998</v>
      </c>
      <c r="AH81">
        <v>93.563599999999994</v>
      </c>
      <c r="AI81">
        <v>0</v>
      </c>
      <c r="AJ81">
        <v>0</v>
      </c>
      <c r="AK81">
        <v>53.678699999999999</v>
      </c>
      <c r="AL81">
        <v>12.782</v>
      </c>
      <c r="AM81">
        <v>15.804048</v>
      </c>
      <c r="AN81">
        <v>0.66954999999999998</v>
      </c>
      <c r="AO81">
        <v>0</v>
      </c>
      <c r="AP81">
        <v>0</v>
      </c>
      <c r="AQ81">
        <v>38.555999999999997</v>
      </c>
      <c r="AR81">
        <v>34.776000000000003</v>
      </c>
      <c r="AS81">
        <v>31.897382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2799.9936300000004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70.372799999999998</v>
      </c>
      <c r="H82">
        <v>0</v>
      </c>
      <c r="I82">
        <v>0</v>
      </c>
      <c r="J82">
        <v>89.872</v>
      </c>
      <c r="K82">
        <v>339.75030199999998</v>
      </c>
      <c r="L82">
        <v>652.65250000000003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387</v>
      </c>
      <c r="V82">
        <v>18.07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43.360799999999998</v>
      </c>
      <c r="AH82">
        <v>93.563599999999994</v>
      </c>
      <c r="AI82">
        <v>0</v>
      </c>
      <c r="AJ82">
        <v>0</v>
      </c>
      <c r="AK82">
        <v>53.678699999999999</v>
      </c>
      <c r="AL82">
        <v>12.782</v>
      </c>
      <c r="AM82">
        <v>15.804048</v>
      </c>
      <c r="AN82">
        <v>0.66954999999999998</v>
      </c>
      <c r="AO82">
        <v>0</v>
      </c>
      <c r="AP82">
        <v>0</v>
      </c>
      <c r="AQ82">
        <v>38.555999999999997</v>
      </c>
      <c r="AR82">
        <v>34.776000000000003</v>
      </c>
      <c r="AS82">
        <v>31.897382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2751.5231900000008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70.372799999999998</v>
      </c>
      <c r="H83">
        <v>0</v>
      </c>
      <c r="I83">
        <v>0</v>
      </c>
      <c r="J83">
        <v>89.872</v>
      </c>
      <c r="K83">
        <v>339.75030199999998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387</v>
      </c>
      <c r="V83">
        <v>18.07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43.360799999999998</v>
      </c>
      <c r="AH83">
        <v>70.172700000000006</v>
      </c>
      <c r="AI83">
        <v>0</v>
      </c>
      <c r="AJ83">
        <v>0</v>
      </c>
      <c r="AK83">
        <v>53.678699999999999</v>
      </c>
      <c r="AL83">
        <v>15.106</v>
      </c>
      <c r="AM83">
        <v>15.804048</v>
      </c>
      <c r="AN83">
        <v>0.66954999999999998</v>
      </c>
      <c r="AO83">
        <v>0</v>
      </c>
      <c r="AP83">
        <v>0</v>
      </c>
      <c r="AQ83">
        <v>25.704000000000001</v>
      </c>
      <c r="AR83">
        <v>34.776000000000003</v>
      </c>
      <c r="AS83">
        <v>31.897382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2718.1042900000011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70.372799999999998</v>
      </c>
      <c r="H84">
        <v>0</v>
      </c>
      <c r="I84">
        <v>0</v>
      </c>
      <c r="J84">
        <v>89.872</v>
      </c>
      <c r="K84">
        <v>339.75030199999998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387</v>
      </c>
      <c r="V84">
        <v>18.07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43.360799999999998</v>
      </c>
      <c r="AH84">
        <v>70.172700000000006</v>
      </c>
      <c r="AI84">
        <v>0</v>
      </c>
      <c r="AJ84">
        <v>0</v>
      </c>
      <c r="AK84">
        <v>53.678699999999999</v>
      </c>
      <c r="AL84">
        <v>55.776000000000003</v>
      </c>
      <c r="AM84">
        <v>15.804048</v>
      </c>
      <c r="AN84">
        <v>0.66954999999999998</v>
      </c>
      <c r="AO84">
        <v>0</v>
      </c>
      <c r="AP84">
        <v>0</v>
      </c>
      <c r="AQ84">
        <v>25.704000000000001</v>
      </c>
      <c r="AR84">
        <v>34.776000000000003</v>
      </c>
      <c r="AS84">
        <v>31.897382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2731.5548900000008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70.372799999999998</v>
      </c>
      <c r="H85">
        <v>0</v>
      </c>
      <c r="I85">
        <v>0</v>
      </c>
      <c r="J85">
        <v>89.872</v>
      </c>
      <c r="K85">
        <v>339.75030199999998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387</v>
      </c>
      <c r="V85">
        <v>18.07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43.360799999999998</v>
      </c>
      <c r="AH85">
        <v>37.880000000000003</v>
      </c>
      <c r="AI85">
        <v>0</v>
      </c>
      <c r="AJ85">
        <v>0</v>
      </c>
      <c r="AK85">
        <v>53.678699999999999</v>
      </c>
      <c r="AL85">
        <v>55.776000000000003</v>
      </c>
      <c r="AM85">
        <v>15.804048</v>
      </c>
      <c r="AN85">
        <v>0.66954999999999998</v>
      </c>
      <c r="AO85">
        <v>0</v>
      </c>
      <c r="AP85">
        <v>0</v>
      </c>
      <c r="AQ85">
        <v>25.704000000000001</v>
      </c>
      <c r="AR85">
        <v>34.776000000000003</v>
      </c>
      <c r="AS85">
        <v>31.897382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2699.2621900000008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70.372799999999998</v>
      </c>
      <c r="H86">
        <v>0</v>
      </c>
      <c r="I86">
        <v>0</v>
      </c>
      <c r="J86">
        <v>89.872</v>
      </c>
      <c r="K86">
        <v>339.75030199999998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387</v>
      </c>
      <c r="V86">
        <v>18.07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43.360799999999998</v>
      </c>
      <c r="AH86">
        <v>10.7011</v>
      </c>
      <c r="AI86">
        <v>0</v>
      </c>
      <c r="AJ86">
        <v>0</v>
      </c>
      <c r="AK86">
        <v>53.678699999999999</v>
      </c>
      <c r="AL86">
        <v>55.776000000000003</v>
      </c>
      <c r="AM86">
        <v>15.804048</v>
      </c>
      <c r="AN86">
        <v>0.66954999999999998</v>
      </c>
      <c r="AO86">
        <v>0</v>
      </c>
      <c r="AP86">
        <v>0</v>
      </c>
      <c r="AQ86">
        <v>25.704000000000001</v>
      </c>
      <c r="AR86">
        <v>34.776000000000003</v>
      </c>
      <c r="AS86">
        <v>31.897382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2672.0832900000009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70.372799999999998</v>
      </c>
      <c r="H87">
        <v>0</v>
      </c>
      <c r="I87">
        <v>0</v>
      </c>
      <c r="J87">
        <v>89.872</v>
      </c>
      <c r="K87">
        <v>339.75030199999998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387</v>
      </c>
      <c r="V87">
        <v>18.07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43.360799999999998</v>
      </c>
      <c r="AH87">
        <v>0</v>
      </c>
      <c r="AI87">
        <v>0</v>
      </c>
      <c r="AJ87">
        <v>0</v>
      </c>
      <c r="AK87">
        <v>53.678699999999999</v>
      </c>
      <c r="AL87">
        <v>55.776000000000003</v>
      </c>
      <c r="AM87">
        <v>15.804048</v>
      </c>
      <c r="AN87">
        <v>0.66954999999999998</v>
      </c>
      <c r="AO87">
        <v>0</v>
      </c>
      <c r="AP87">
        <v>0</v>
      </c>
      <c r="AQ87">
        <v>25.704000000000001</v>
      </c>
      <c r="AR87">
        <v>34.776000000000003</v>
      </c>
      <c r="AS87">
        <v>31.897382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2647.3328300000007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70.372799999999998</v>
      </c>
      <c r="H88">
        <v>0</v>
      </c>
      <c r="I88">
        <v>0</v>
      </c>
      <c r="J88">
        <v>89.872</v>
      </c>
      <c r="K88">
        <v>339.75030199999998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387</v>
      </c>
      <c r="V88">
        <v>18.07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43.360799999999998</v>
      </c>
      <c r="AH88">
        <v>0</v>
      </c>
      <c r="AI88">
        <v>0</v>
      </c>
      <c r="AJ88">
        <v>0</v>
      </c>
      <c r="AK88">
        <v>53.678699999999999</v>
      </c>
      <c r="AL88">
        <v>55.776000000000003</v>
      </c>
      <c r="AM88">
        <v>15.804048</v>
      </c>
      <c r="AN88">
        <v>0.66954999999999998</v>
      </c>
      <c r="AO88">
        <v>0</v>
      </c>
      <c r="AP88">
        <v>0</v>
      </c>
      <c r="AQ88">
        <v>12.852</v>
      </c>
      <c r="AR88">
        <v>34.776000000000003</v>
      </c>
      <c r="AS88">
        <v>31.897382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2634.4808300000004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70.372799999999998</v>
      </c>
      <c r="H89">
        <v>0</v>
      </c>
      <c r="I89">
        <v>0</v>
      </c>
      <c r="J89">
        <v>89.872</v>
      </c>
      <c r="K89">
        <v>339.75030199999998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387</v>
      </c>
      <c r="V89">
        <v>18.07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43.360799999999998</v>
      </c>
      <c r="AH89">
        <v>0</v>
      </c>
      <c r="AI89">
        <v>0</v>
      </c>
      <c r="AJ89">
        <v>0</v>
      </c>
      <c r="AK89">
        <v>53.678699999999999</v>
      </c>
      <c r="AL89">
        <v>55.776000000000003</v>
      </c>
      <c r="AM89">
        <v>15.804048</v>
      </c>
      <c r="AN89">
        <v>0.66954999999999998</v>
      </c>
      <c r="AO89">
        <v>0</v>
      </c>
      <c r="AP89">
        <v>0</v>
      </c>
      <c r="AQ89">
        <v>12.852</v>
      </c>
      <c r="AR89">
        <v>34.776000000000003</v>
      </c>
      <c r="AS89">
        <v>31.897382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2634.4808300000004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70.372799999999998</v>
      </c>
      <c r="H90">
        <v>0</v>
      </c>
      <c r="I90">
        <v>0</v>
      </c>
      <c r="J90">
        <v>89.872</v>
      </c>
      <c r="K90">
        <v>339.75030199999998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387</v>
      </c>
      <c r="V90">
        <v>18.07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43.360799999999998</v>
      </c>
      <c r="AH90">
        <v>0</v>
      </c>
      <c r="AI90">
        <v>0</v>
      </c>
      <c r="AJ90">
        <v>0</v>
      </c>
      <c r="AK90">
        <v>53.678699999999999</v>
      </c>
      <c r="AL90">
        <v>25.564</v>
      </c>
      <c r="AM90">
        <v>15.804048</v>
      </c>
      <c r="AN90">
        <v>0.66954999999999998</v>
      </c>
      <c r="AO90">
        <v>0</v>
      </c>
      <c r="AP90">
        <v>0</v>
      </c>
      <c r="AQ90">
        <v>0</v>
      </c>
      <c r="AR90">
        <v>34.776000000000003</v>
      </c>
      <c r="AS90">
        <v>31.897382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2591.4168300000006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70.372799999999998</v>
      </c>
      <c r="H91">
        <v>0</v>
      </c>
      <c r="I91">
        <v>0</v>
      </c>
      <c r="J91">
        <v>89.872</v>
      </c>
      <c r="K91">
        <v>339.75030199999998</v>
      </c>
      <c r="L91">
        <v>653.15250000000003</v>
      </c>
      <c r="M91">
        <v>87</v>
      </c>
      <c r="N91">
        <v>118.125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387</v>
      </c>
      <c r="V91">
        <v>18.07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43.360799999999998</v>
      </c>
      <c r="AH91">
        <v>0</v>
      </c>
      <c r="AI91">
        <v>0</v>
      </c>
      <c r="AJ91">
        <v>0</v>
      </c>
      <c r="AK91">
        <v>53.678699999999999</v>
      </c>
      <c r="AL91">
        <v>25.564</v>
      </c>
      <c r="AM91">
        <v>15.804048</v>
      </c>
      <c r="AN91">
        <v>0.66954999999999998</v>
      </c>
      <c r="AO91">
        <v>0</v>
      </c>
      <c r="AP91">
        <v>0</v>
      </c>
      <c r="AQ91">
        <v>0</v>
      </c>
      <c r="AR91">
        <v>34.776000000000003</v>
      </c>
      <c r="AS91">
        <v>31.897382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2569.9379780000004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70.372799999999998</v>
      </c>
      <c r="H92">
        <v>0</v>
      </c>
      <c r="I92">
        <v>0</v>
      </c>
      <c r="J92">
        <v>89.872</v>
      </c>
      <c r="K92">
        <v>339.75030199999998</v>
      </c>
      <c r="L92">
        <v>653.15250000000003</v>
      </c>
      <c r="M92">
        <v>87</v>
      </c>
      <c r="N92">
        <v>118.125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387</v>
      </c>
      <c r="V92">
        <v>18.07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43.360799999999998</v>
      </c>
      <c r="AH92">
        <v>0</v>
      </c>
      <c r="AI92">
        <v>0</v>
      </c>
      <c r="AJ92">
        <v>0</v>
      </c>
      <c r="AK92">
        <v>53.678699999999999</v>
      </c>
      <c r="AL92">
        <v>25.564</v>
      </c>
      <c r="AM92">
        <v>15.804048</v>
      </c>
      <c r="AN92">
        <v>0.66954999999999998</v>
      </c>
      <c r="AO92">
        <v>0</v>
      </c>
      <c r="AP92">
        <v>0</v>
      </c>
      <c r="AQ92">
        <v>0</v>
      </c>
      <c r="AR92">
        <v>34.776000000000003</v>
      </c>
      <c r="AS92">
        <v>31.897382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2569.9379780000004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70.372799999999998</v>
      </c>
      <c r="H93">
        <v>0</v>
      </c>
      <c r="I93">
        <v>0</v>
      </c>
      <c r="J93">
        <v>89.872</v>
      </c>
      <c r="K93">
        <v>339.75030199999998</v>
      </c>
      <c r="L93">
        <v>653.15250000000003</v>
      </c>
      <c r="M93">
        <v>87</v>
      </c>
      <c r="N93">
        <v>118.125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387</v>
      </c>
      <c r="V93">
        <v>18.765000000000001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43.360799999999998</v>
      </c>
      <c r="AH93">
        <v>0</v>
      </c>
      <c r="AI93">
        <v>0</v>
      </c>
      <c r="AJ93">
        <v>0</v>
      </c>
      <c r="AK93">
        <v>53.678699999999999</v>
      </c>
      <c r="AL93">
        <v>25.564</v>
      </c>
      <c r="AM93">
        <v>15.804048</v>
      </c>
      <c r="AN93">
        <v>0.66954999999999998</v>
      </c>
      <c r="AO93">
        <v>0</v>
      </c>
      <c r="AP93">
        <v>0</v>
      </c>
      <c r="AQ93">
        <v>0</v>
      </c>
      <c r="AR93">
        <v>34.776000000000003</v>
      </c>
      <c r="AS93">
        <v>31.897382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2570.6329780000001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70.372799999999998</v>
      </c>
      <c r="H94">
        <v>0</v>
      </c>
      <c r="I94">
        <v>0</v>
      </c>
      <c r="J94">
        <v>89.872</v>
      </c>
      <c r="K94">
        <v>339.75030199999998</v>
      </c>
      <c r="L94">
        <v>653.15250000000003</v>
      </c>
      <c r="M94">
        <v>87</v>
      </c>
      <c r="N94">
        <v>118.125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387</v>
      </c>
      <c r="V94">
        <v>18.765000000000001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43.360799999999998</v>
      </c>
      <c r="AH94">
        <v>0</v>
      </c>
      <c r="AI94">
        <v>0</v>
      </c>
      <c r="AJ94">
        <v>0</v>
      </c>
      <c r="AK94">
        <v>53.678699999999999</v>
      </c>
      <c r="AL94">
        <v>25.564</v>
      </c>
      <c r="AM94">
        <v>15.804048</v>
      </c>
      <c r="AN94">
        <v>0.66954999999999998</v>
      </c>
      <c r="AO94">
        <v>0</v>
      </c>
      <c r="AP94">
        <v>0</v>
      </c>
      <c r="AQ94">
        <v>0</v>
      </c>
      <c r="AR94">
        <v>34.776000000000003</v>
      </c>
      <c r="AS94">
        <v>31.897382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2570.6329780000001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70.372799999999998</v>
      </c>
      <c r="H95">
        <v>0</v>
      </c>
      <c r="I95">
        <v>0</v>
      </c>
      <c r="J95">
        <v>89.872</v>
      </c>
      <c r="K95">
        <v>339.75030199999998</v>
      </c>
      <c r="L95">
        <v>653.15250000000003</v>
      </c>
      <c r="M95">
        <v>87</v>
      </c>
      <c r="N95">
        <v>118.125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387</v>
      </c>
      <c r="V95">
        <v>18.765000000000001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43.360799999999998</v>
      </c>
      <c r="AH95">
        <v>0</v>
      </c>
      <c r="AI95">
        <v>0</v>
      </c>
      <c r="AJ95">
        <v>0</v>
      </c>
      <c r="AK95">
        <v>53.678699999999999</v>
      </c>
      <c r="AL95">
        <v>25.564</v>
      </c>
      <c r="AM95">
        <v>15.804048</v>
      </c>
      <c r="AN95">
        <v>0.66954999999999998</v>
      </c>
      <c r="AO95">
        <v>0</v>
      </c>
      <c r="AP95">
        <v>0</v>
      </c>
      <c r="AQ95">
        <v>0</v>
      </c>
      <c r="AR95">
        <v>34.776000000000003</v>
      </c>
      <c r="AS95">
        <v>31.897382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2593.6326300000005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70.372799999999998</v>
      </c>
      <c r="H96">
        <v>0</v>
      </c>
      <c r="I96">
        <v>0</v>
      </c>
      <c r="J96">
        <v>89.872</v>
      </c>
      <c r="K96">
        <v>339.75030199999998</v>
      </c>
      <c r="L96">
        <v>653.15250000000003</v>
      </c>
      <c r="M96">
        <v>87</v>
      </c>
      <c r="N96">
        <v>118.125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387</v>
      </c>
      <c r="V96">
        <v>18.765000000000001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43.360799999999998</v>
      </c>
      <c r="AH96">
        <v>0</v>
      </c>
      <c r="AI96">
        <v>0</v>
      </c>
      <c r="AJ96">
        <v>0</v>
      </c>
      <c r="AK96">
        <v>53.678699999999999</v>
      </c>
      <c r="AL96">
        <v>25.564</v>
      </c>
      <c r="AM96">
        <v>15.804048</v>
      </c>
      <c r="AN96">
        <v>0.66954999999999998</v>
      </c>
      <c r="AO96">
        <v>0</v>
      </c>
      <c r="AP96">
        <v>0</v>
      </c>
      <c r="AQ96">
        <v>0</v>
      </c>
      <c r="AR96">
        <v>34.776000000000003</v>
      </c>
      <c r="AS96">
        <v>31.897382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2593.6326300000005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70.372799999999998</v>
      </c>
      <c r="H97">
        <v>0</v>
      </c>
      <c r="I97">
        <v>0</v>
      </c>
      <c r="J97">
        <v>89.872</v>
      </c>
      <c r="K97">
        <v>339.75030199999998</v>
      </c>
      <c r="L97">
        <v>653.15250000000003</v>
      </c>
      <c r="M97">
        <v>87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387</v>
      </c>
      <c r="V97">
        <v>18.765000000000001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43.360799999999998</v>
      </c>
      <c r="AH97">
        <v>0</v>
      </c>
      <c r="AI97">
        <v>0</v>
      </c>
      <c r="AJ97">
        <v>0</v>
      </c>
      <c r="AK97">
        <v>53.678699999999999</v>
      </c>
      <c r="AL97">
        <v>25.564</v>
      </c>
      <c r="AM97">
        <v>15.804048</v>
      </c>
      <c r="AN97">
        <v>0.66954999999999998</v>
      </c>
      <c r="AO97">
        <v>0</v>
      </c>
      <c r="AP97">
        <v>6.4050000000000002</v>
      </c>
      <c r="AQ97">
        <v>0</v>
      </c>
      <c r="AR97">
        <v>34.776000000000003</v>
      </c>
      <c r="AS97">
        <v>31.897382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2600.0376300000007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70.372799999999998</v>
      </c>
      <c r="H98">
        <v>0</v>
      </c>
      <c r="I98">
        <v>0</v>
      </c>
      <c r="J98">
        <v>89.872</v>
      </c>
      <c r="K98">
        <v>339.75030199999998</v>
      </c>
      <c r="L98">
        <v>653.15250000000003</v>
      </c>
      <c r="M98">
        <v>87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387</v>
      </c>
      <c r="V98">
        <v>18.765000000000001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43.360799999999998</v>
      </c>
      <c r="AH98">
        <v>0</v>
      </c>
      <c r="AI98">
        <v>0</v>
      </c>
      <c r="AJ98">
        <v>0</v>
      </c>
      <c r="AK98">
        <v>53.678699999999999</v>
      </c>
      <c r="AL98">
        <v>25.564</v>
      </c>
      <c r="AM98">
        <v>15.804048</v>
      </c>
      <c r="AN98">
        <v>0.66954999999999998</v>
      </c>
      <c r="AO98">
        <v>0</v>
      </c>
      <c r="AP98">
        <v>6.4050000000000002</v>
      </c>
      <c r="AQ98">
        <v>0</v>
      </c>
      <c r="AR98">
        <v>34.776000000000003</v>
      </c>
      <c r="AS98">
        <v>31.897382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2600.0376300000007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1.0273200000000013</v>
      </c>
      <c r="E99">
        <f t="shared" si="2"/>
        <v>0</v>
      </c>
      <c r="F99">
        <f t="shared" si="2"/>
        <v>0</v>
      </c>
      <c r="G99">
        <f t="shared" si="2"/>
        <v>1.6889472000000019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8.1536322480000081</v>
      </c>
      <c r="L99">
        <f t="shared" si="2"/>
        <v>15.674909999999961</v>
      </c>
      <c r="M99">
        <f t="shared" si="2"/>
        <v>2.198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0.26188343999999941</v>
      </c>
      <c r="R99">
        <f t="shared" si="2"/>
        <v>1.0174127039999976</v>
      </c>
      <c r="S99">
        <f t="shared" si="2"/>
        <v>0.4592722650000004</v>
      </c>
      <c r="T99">
        <f t="shared" si="2"/>
        <v>0</v>
      </c>
      <c r="U99">
        <f t="shared" si="2"/>
        <v>9.2880000000000003</v>
      </c>
      <c r="V99">
        <f t="shared" si="2"/>
        <v>0.4685689999999994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0.22985820000000023</v>
      </c>
      <c r="AA99">
        <f t="shared" si="2"/>
        <v>0.27650000000000002</v>
      </c>
      <c r="AB99">
        <f t="shared" si="2"/>
        <v>0.22884943999999996</v>
      </c>
      <c r="AC99">
        <f t="shared" si="2"/>
        <v>0.12379867400000003</v>
      </c>
      <c r="AD99">
        <f t="shared" si="2"/>
        <v>8.7845178999999968E-2</v>
      </c>
      <c r="AE99">
        <f t="shared" si="2"/>
        <v>0.39549244799999961</v>
      </c>
      <c r="AF99">
        <f t="shared" si="2"/>
        <v>0.2380203999999998</v>
      </c>
      <c r="AG99">
        <f t="shared" si="2"/>
        <v>1.040659199999999</v>
      </c>
      <c r="AH99">
        <f t="shared" si="2"/>
        <v>0.67237000000000013</v>
      </c>
      <c r="AI99">
        <f t="shared" si="2"/>
        <v>0</v>
      </c>
      <c r="AJ99">
        <f t="shared" si="2"/>
        <v>0</v>
      </c>
      <c r="AK99">
        <f t="shared" si="2"/>
        <v>1.2882888000000012</v>
      </c>
      <c r="AL99">
        <f t="shared" si="2"/>
        <v>0.53277700000000028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1.9599300000000004E-2</v>
      </c>
      <c r="AQ99">
        <f t="shared" si="2"/>
        <v>0.40319999999999995</v>
      </c>
      <c r="AR99">
        <f t="shared" si="2"/>
        <v>0.85697999999999874</v>
      </c>
      <c r="AS99">
        <f t="shared" si="2"/>
        <v>0.71464556600000073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64.059585736000031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189.65459999999999</v>
      </c>
      <c r="L3">
        <v>460</v>
      </c>
      <c r="M3">
        <v>92</v>
      </c>
      <c r="N3">
        <v>118.125</v>
      </c>
      <c r="O3">
        <v>123.66562500000001</v>
      </c>
      <c r="P3">
        <v>139.31</v>
      </c>
      <c r="Q3">
        <v>9.0748370000000005</v>
      </c>
      <c r="R3">
        <v>37.005299999999998</v>
      </c>
      <c r="S3">
        <v>0</v>
      </c>
      <c r="T3">
        <v>0</v>
      </c>
      <c r="U3">
        <v>386.96875</v>
      </c>
      <c r="V3">
        <v>18.07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8.3810000000000002</v>
      </c>
      <c r="AG3">
        <v>43.360799999999998</v>
      </c>
      <c r="AH3">
        <v>0</v>
      </c>
      <c r="AI3">
        <v>0</v>
      </c>
      <c r="AJ3">
        <v>0</v>
      </c>
      <c r="AK3">
        <v>53.678699999999999</v>
      </c>
      <c r="AL3">
        <v>12.782</v>
      </c>
      <c r="AM3">
        <v>15.804048</v>
      </c>
      <c r="AN3">
        <v>0.66954999999999998</v>
      </c>
      <c r="AO3">
        <v>0</v>
      </c>
      <c r="AP3">
        <v>0.38429999999999997</v>
      </c>
      <c r="AQ3">
        <v>0</v>
      </c>
      <c r="AR3">
        <v>41.951999999999998</v>
      </c>
      <c r="AS3">
        <v>29.5944</v>
      </c>
      <c r="AT3">
        <v>14.999987000000001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2018.9160539999993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189.65459999999999</v>
      </c>
      <c r="L4">
        <v>489</v>
      </c>
      <c r="M4">
        <v>92</v>
      </c>
      <c r="N4">
        <v>118.125</v>
      </c>
      <c r="O4">
        <v>123.66562500000001</v>
      </c>
      <c r="P4">
        <v>139.31</v>
      </c>
      <c r="Q4">
        <v>8.3472000000000008</v>
      </c>
      <c r="R4">
        <v>37.005299999999998</v>
      </c>
      <c r="S4">
        <v>0</v>
      </c>
      <c r="T4">
        <v>0</v>
      </c>
      <c r="U4">
        <v>387</v>
      </c>
      <c r="V4">
        <v>18.07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8.3810000000000002</v>
      </c>
      <c r="AG4">
        <v>43.360799999999998</v>
      </c>
      <c r="AH4">
        <v>0</v>
      </c>
      <c r="AI4">
        <v>0</v>
      </c>
      <c r="AJ4">
        <v>0</v>
      </c>
      <c r="AK4">
        <v>53.678699999999999</v>
      </c>
      <c r="AL4">
        <v>12.782</v>
      </c>
      <c r="AM4">
        <v>15.804048</v>
      </c>
      <c r="AN4">
        <v>0.66954999999999998</v>
      </c>
      <c r="AO4">
        <v>0</v>
      </c>
      <c r="AP4">
        <v>0.38429999999999997</v>
      </c>
      <c r="AQ4">
        <v>0</v>
      </c>
      <c r="AR4">
        <v>41.951999999999998</v>
      </c>
      <c r="AS4">
        <v>29.5944</v>
      </c>
      <c r="AT4">
        <v>14.999987000000001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2047.2196669999994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189.65459999999999</v>
      </c>
      <c r="L5">
        <v>460</v>
      </c>
      <c r="M5">
        <v>92</v>
      </c>
      <c r="N5">
        <v>118.125</v>
      </c>
      <c r="O5">
        <v>123.66562500000001</v>
      </c>
      <c r="P5">
        <v>139.31</v>
      </c>
      <c r="Q5">
        <v>8.3472000000000008</v>
      </c>
      <c r="R5">
        <v>37.005299999999998</v>
      </c>
      <c r="S5">
        <v>0</v>
      </c>
      <c r="T5">
        <v>0</v>
      </c>
      <c r="U5">
        <v>387</v>
      </c>
      <c r="V5">
        <v>18.07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43.360799999999998</v>
      </c>
      <c r="AH5">
        <v>0</v>
      </c>
      <c r="AI5">
        <v>0</v>
      </c>
      <c r="AJ5">
        <v>0</v>
      </c>
      <c r="AK5">
        <v>53.678699999999999</v>
      </c>
      <c r="AL5">
        <v>12.782</v>
      </c>
      <c r="AM5">
        <v>15.804048</v>
      </c>
      <c r="AN5">
        <v>0.66954999999999998</v>
      </c>
      <c r="AO5">
        <v>0</v>
      </c>
      <c r="AP5">
        <v>0.38429999999999997</v>
      </c>
      <c r="AQ5">
        <v>0</v>
      </c>
      <c r="AR5">
        <v>35.328000000000003</v>
      </c>
      <c r="AS5">
        <v>29.5944</v>
      </c>
      <c r="AT5">
        <v>14.999987000000001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2011.5956669999994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189.65459999999999</v>
      </c>
      <c r="L6">
        <v>460</v>
      </c>
      <c r="M6">
        <v>92</v>
      </c>
      <c r="N6">
        <v>118.125</v>
      </c>
      <c r="O6">
        <v>123.66562500000001</v>
      </c>
      <c r="P6">
        <v>139.31</v>
      </c>
      <c r="Q6">
        <v>8.3472000000000008</v>
      </c>
      <c r="R6">
        <v>37.005299999999998</v>
      </c>
      <c r="S6">
        <v>0</v>
      </c>
      <c r="T6">
        <v>0</v>
      </c>
      <c r="U6">
        <v>387</v>
      </c>
      <c r="V6">
        <v>18.07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43.360799999999998</v>
      </c>
      <c r="AH6">
        <v>0</v>
      </c>
      <c r="AI6">
        <v>0</v>
      </c>
      <c r="AJ6">
        <v>0</v>
      </c>
      <c r="AK6">
        <v>53.678699999999999</v>
      </c>
      <c r="AL6">
        <v>12.782</v>
      </c>
      <c r="AM6">
        <v>15.804048</v>
      </c>
      <c r="AN6">
        <v>0.66954999999999998</v>
      </c>
      <c r="AO6">
        <v>0</v>
      </c>
      <c r="AP6">
        <v>0.38429999999999997</v>
      </c>
      <c r="AQ6">
        <v>0</v>
      </c>
      <c r="AR6">
        <v>35.328000000000003</v>
      </c>
      <c r="AS6">
        <v>29.5944</v>
      </c>
      <c r="AT6">
        <v>14.999987000000001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2011.5956669999994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189.65459999999999</v>
      </c>
      <c r="L7">
        <v>460</v>
      </c>
      <c r="M7">
        <v>92</v>
      </c>
      <c r="N7">
        <v>118.125</v>
      </c>
      <c r="O7">
        <v>123.66562500000001</v>
      </c>
      <c r="P7">
        <v>139.31</v>
      </c>
      <c r="Q7">
        <v>8.3472000000000008</v>
      </c>
      <c r="R7">
        <v>37.005299999999998</v>
      </c>
      <c r="S7">
        <v>0</v>
      </c>
      <c r="T7">
        <v>0</v>
      </c>
      <c r="U7">
        <v>387</v>
      </c>
      <c r="V7">
        <v>18.07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43.360799999999998</v>
      </c>
      <c r="AH7">
        <v>0</v>
      </c>
      <c r="AI7">
        <v>0</v>
      </c>
      <c r="AJ7">
        <v>0</v>
      </c>
      <c r="AK7">
        <v>53.678699999999999</v>
      </c>
      <c r="AL7">
        <v>12.782</v>
      </c>
      <c r="AM7">
        <v>15.804048</v>
      </c>
      <c r="AN7">
        <v>0.66954999999999998</v>
      </c>
      <c r="AO7">
        <v>0</v>
      </c>
      <c r="AP7">
        <v>6.4050000000000002</v>
      </c>
      <c r="AQ7">
        <v>0</v>
      </c>
      <c r="AR7">
        <v>34.223999999999997</v>
      </c>
      <c r="AS7">
        <v>29.5944</v>
      </c>
      <c r="AT7">
        <v>14.999987000000001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2016.5123669999994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189.65459999999999</v>
      </c>
      <c r="L8">
        <v>460</v>
      </c>
      <c r="M8">
        <v>92</v>
      </c>
      <c r="N8">
        <v>118.125</v>
      </c>
      <c r="O8">
        <v>123.66562500000001</v>
      </c>
      <c r="P8">
        <v>139.31</v>
      </c>
      <c r="Q8">
        <v>8.3472000000000008</v>
      </c>
      <c r="R8">
        <v>30.005299999999998</v>
      </c>
      <c r="S8">
        <v>0</v>
      </c>
      <c r="T8">
        <v>0</v>
      </c>
      <c r="U8">
        <v>387</v>
      </c>
      <c r="V8">
        <v>18.07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43.360799999999998</v>
      </c>
      <c r="AH8">
        <v>0</v>
      </c>
      <c r="AI8">
        <v>0</v>
      </c>
      <c r="AJ8">
        <v>0</v>
      </c>
      <c r="AK8">
        <v>53.678699999999999</v>
      </c>
      <c r="AL8">
        <v>12.782</v>
      </c>
      <c r="AM8">
        <v>15.804048</v>
      </c>
      <c r="AN8">
        <v>0.66954999999999998</v>
      </c>
      <c r="AO8">
        <v>0</v>
      </c>
      <c r="AP8">
        <v>6.4050000000000002</v>
      </c>
      <c r="AQ8">
        <v>0</v>
      </c>
      <c r="AR8">
        <v>34.223999999999997</v>
      </c>
      <c r="AS8">
        <v>29.5944</v>
      </c>
      <c r="AT8">
        <v>14.999987000000001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2009.5123669999994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189.65459999999999</v>
      </c>
      <c r="L9">
        <v>460</v>
      </c>
      <c r="M9">
        <v>92</v>
      </c>
      <c r="N9">
        <v>118.125</v>
      </c>
      <c r="O9">
        <v>123.66562500000001</v>
      </c>
      <c r="P9">
        <v>139.31</v>
      </c>
      <c r="Q9">
        <v>8.3472000000000008</v>
      </c>
      <c r="R9">
        <v>30.005299999999998</v>
      </c>
      <c r="S9">
        <v>0</v>
      </c>
      <c r="T9">
        <v>0</v>
      </c>
      <c r="U9">
        <v>387</v>
      </c>
      <c r="V9">
        <v>18.07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43.360799999999998</v>
      </c>
      <c r="AH9">
        <v>0</v>
      </c>
      <c r="AI9">
        <v>0</v>
      </c>
      <c r="AJ9">
        <v>0</v>
      </c>
      <c r="AK9">
        <v>53.678699999999999</v>
      </c>
      <c r="AL9">
        <v>12.782</v>
      </c>
      <c r="AM9">
        <v>15.804048</v>
      </c>
      <c r="AN9">
        <v>0.66954999999999998</v>
      </c>
      <c r="AO9">
        <v>0</v>
      </c>
      <c r="AP9">
        <v>6.4050000000000002</v>
      </c>
      <c r="AQ9">
        <v>0</v>
      </c>
      <c r="AR9">
        <v>41.951999999999998</v>
      </c>
      <c r="AS9">
        <v>31.897382</v>
      </c>
      <c r="AT9">
        <v>14.999987000000001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2019.5433489999996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189.65459999999999</v>
      </c>
      <c r="L10">
        <v>460</v>
      </c>
      <c r="M10">
        <v>92</v>
      </c>
      <c r="N10">
        <v>118.125</v>
      </c>
      <c r="O10">
        <v>123.66562500000001</v>
      </c>
      <c r="P10">
        <v>139.31</v>
      </c>
      <c r="Q10">
        <v>8.3472000000000008</v>
      </c>
      <c r="R10">
        <v>30.005299999999998</v>
      </c>
      <c r="S10">
        <v>0</v>
      </c>
      <c r="T10">
        <v>0</v>
      </c>
      <c r="U10">
        <v>387</v>
      </c>
      <c r="V10">
        <v>16.133700000000001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43.360799999999998</v>
      </c>
      <c r="AH10">
        <v>0</v>
      </c>
      <c r="AI10">
        <v>0</v>
      </c>
      <c r="AJ10">
        <v>0</v>
      </c>
      <c r="AK10">
        <v>53.678699999999999</v>
      </c>
      <c r="AL10">
        <v>12.782</v>
      </c>
      <c r="AM10">
        <v>15.804048</v>
      </c>
      <c r="AN10">
        <v>0.66954999999999998</v>
      </c>
      <c r="AO10">
        <v>0</v>
      </c>
      <c r="AP10">
        <v>6.4050000000000002</v>
      </c>
      <c r="AQ10">
        <v>0</v>
      </c>
      <c r="AR10">
        <v>41.951999999999998</v>
      </c>
      <c r="AS10">
        <v>31.897382</v>
      </c>
      <c r="AT10">
        <v>14.999987000000001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2017.6070489999997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189.65459999999999</v>
      </c>
      <c r="L11">
        <v>360</v>
      </c>
      <c r="M11">
        <v>92</v>
      </c>
      <c r="N11">
        <v>118.125</v>
      </c>
      <c r="O11">
        <v>123.66562500000001</v>
      </c>
      <c r="P11">
        <v>139.31</v>
      </c>
      <c r="Q11">
        <v>7</v>
      </c>
      <c r="R11">
        <v>25.042165000000001</v>
      </c>
      <c r="S11">
        <v>0</v>
      </c>
      <c r="T11">
        <v>0</v>
      </c>
      <c r="U11">
        <v>387</v>
      </c>
      <c r="V11">
        <v>13.5898</v>
      </c>
      <c r="W11">
        <v>37.021099999999997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43.360799999999998</v>
      </c>
      <c r="AH11">
        <v>0</v>
      </c>
      <c r="AI11">
        <v>0</v>
      </c>
      <c r="AJ11">
        <v>0</v>
      </c>
      <c r="AK11">
        <v>53.678699999999999</v>
      </c>
      <c r="AL11">
        <v>12.782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26.904</v>
      </c>
      <c r="AT11">
        <v>14.999987000000001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1880.2484519999996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189.65459999999999</v>
      </c>
      <c r="L12">
        <v>360</v>
      </c>
      <c r="M12">
        <v>92</v>
      </c>
      <c r="N12">
        <v>118.125</v>
      </c>
      <c r="O12">
        <v>123.66562500000001</v>
      </c>
      <c r="P12">
        <v>139.31</v>
      </c>
      <c r="Q12">
        <v>7</v>
      </c>
      <c r="R12">
        <v>25</v>
      </c>
      <c r="S12">
        <v>0</v>
      </c>
      <c r="T12">
        <v>0</v>
      </c>
      <c r="U12">
        <v>387</v>
      </c>
      <c r="V12">
        <v>13.5898</v>
      </c>
      <c r="W12">
        <v>37.021099999999997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43.360799999999998</v>
      </c>
      <c r="AH12">
        <v>0</v>
      </c>
      <c r="AI12">
        <v>0</v>
      </c>
      <c r="AJ12">
        <v>0</v>
      </c>
      <c r="AK12">
        <v>53.678699999999999</v>
      </c>
      <c r="AL12">
        <v>12.782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26.904</v>
      </c>
      <c r="AT12">
        <v>14.999987000000001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1880.2062869999995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189.65459999999999</v>
      </c>
      <c r="L13">
        <v>360</v>
      </c>
      <c r="M13">
        <v>92</v>
      </c>
      <c r="N13">
        <v>118.125</v>
      </c>
      <c r="O13">
        <v>123.66562500000001</v>
      </c>
      <c r="P13">
        <v>139.31</v>
      </c>
      <c r="Q13">
        <v>7</v>
      </c>
      <c r="R13">
        <v>25</v>
      </c>
      <c r="S13">
        <v>0</v>
      </c>
      <c r="T13">
        <v>0</v>
      </c>
      <c r="U13">
        <v>387</v>
      </c>
      <c r="V13">
        <v>13.5898</v>
      </c>
      <c r="W13">
        <v>37.021099999999997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43.360799999999998</v>
      </c>
      <c r="AH13">
        <v>0</v>
      </c>
      <c r="AI13">
        <v>0</v>
      </c>
      <c r="AJ13">
        <v>0</v>
      </c>
      <c r="AK13">
        <v>53.678699999999999</v>
      </c>
      <c r="AL13">
        <v>12.782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34.223999999999997</v>
      </c>
      <c r="AS13">
        <v>26.904</v>
      </c>
      <c r="AT13">
        <v>14.999987000000001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1873.6854869999995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189.65459999999999</v>
      </c>
      <c r="L14">
        <v>360</v>
      </c>
      <c r="M14">
        <v>92</v>
      </c>
      <c r="N14">
        <v>118.125</v>
      </c>
      <c r="O14">
        <v>123.66562500000001</v>
      </c>
      <c r="P14">
        <v>139.31</v>
      </c>
      <c r="Q14">
        <v>7</v>
      </c>
      <c r="R14">
        <v>25</v>
      </c>
      <c r="S14">
        <v>0</v>
      </c>
      <c r="T14">
        <v>0</v>
      </c>
      <c r="U14">
        <v>387</v>
      </c>
      <c r="V14">
        <v>13.5898</v>
      </c>
      <c r="W14">
        <v>37.021099999999997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43.360799999999998</v>
      </c>
      <c r="AH14">
        <v>0</v>
      </c>
      <c r="AI14">
        <v>0</v>
      </c>
      <c r="AJ14">
        <v>0</v>
      </c>
      <c r="AK14">
        <v>53.678699999999999</v>
      </c>
      <c r="AL14">
        <v>12.782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34.223999999999997</v>
      </c>
      <c r="AS14">
        <v>26.904</v>
      </c>
      <c r="AT14">
        <v>14.999987000000001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1873.6854869999995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189.65459999999999</v>
      </c>
      <c r="L15">
        <v>360</v>
      </c>
      <c r="M15">
        <v>92</v>
      </c>
      <c r="N15">
        <v>118.125</v>
      </c>
      <c r="O15">
        <v>123.66562500000001</v>
      </c>
      <c r="P15">
        <v>139.31</v>
      </c>
      <c r="Q15">
        <v>7</v>
      </c>
      <c r="R15">
        <v>25</v>
      </c>
      <c r="S15">
        <v>0</v>
      </c>
      <c r="T15">
        <v>0</v>
      </c>
      <c r="U15">
        <v>387</v>
      </c>
      <c r="V15">
        <v>13.5898</v>
      </c>
      <c r="W15">
        <v>37.021099999999997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43.360799999999998</v>
      </c>
      <c r="AH15">
        <v>22.728000000000002</v>
      </c>
      <c r="AI15">
        <v>0</v>
      </c>
      <c r="AJ15">
        <v>0</v>
      </c>
      <c r="AK15">
        <v>53.678699999999999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41.951999999999998</v>
      </c>
      <c r="AS15">
        <v>31.897382</v>
      </c>
      <c r="AT15">
        <v>14.999987000000001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1909.1348689999998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189.65459999999999</v>
      </c>
      <c r="L16">
        <v>410</v>
      </c>
      <c r="M16">
        <v>92</v>
      </c>
      <c r="N16">
        <v>118.125</v>
      </c>
      <c r="O16">
        <v>123.66562500000001</v>
      </c>
      <c r="P16">
        <v>139.31</v>
      </c>
      <c r="Q16">
        <v>7</v>
      </c>
      <c r="R16">
        <v>25</v>
      </c>
      <c r="S16">
        <v>0</v>
      </c>
      <c r="T16">
        <v>0</v>
      </c>
      <c r="U16">
        <v>387</v>
      </c>
      <c r="V16">
        <v>16.133700000000001</v>
      </c>
      <c r="W16">
        <v>37.021099999999997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43.360799999999998</v>
      </c>
      <c r="AH16">
        <v>22.728000000000002</v>
      </c>
      <c r="AI16">
        <v>0</v>
      </c>
      <c r="AJ16">
        <v>0</v>
      </c>
      <c r="AK16">
        <v>53.678699999999999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41.951999999999998</v>
      </c>
      <c r="AS16">
        <v>31.897382</v>
      </c>
      <c r="AT16">
        <v>14.999987000000001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1961.6787689999999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189.65459999999999</v>
      </c>
      <c r="L17">
        <v>490</v>
      </c>
      <c r="M17">
        <v>92</v>
      </c>
      <c r="N17">
        <v>118.125</v>
      </c>
      <c r="O17">
        <v>123.66562500000001</v>
      </c>
      <c r="P17">
        <v>139.31</v>
      </c>
      <c r="Q17">
        <v>8.3472000000000008</v>
      </c>
      <c r="R17">
        <v>25</v>
      </c>
      <c r="S17">
        <v>0</v>
      </c>
      <c r="T17">
        <v>0</v>
      </c>
      <c r="U17">
        <v>387</v>
      </c>
      <c r="V17">
        <v>16.133700000000001</v>
      </c>
      <c r="W17">
        <v>37.021099999999997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43.360799999999998</v>
      </c>
      <c r="AH17">
        <v>22.728000000000002</v>
      </c>
      <c r="AI17">
        <v>0</v>
      </c>
      <c r="AJ17">
        <v>0</v>
      </c>
      <c r="AK17">
        <v>53.678699999999999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31.897382</v>
      </c>
      <c r="AT17">
        <v>14.999987000000001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2035.2979689999997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189.65459999999999</v>
      </c>
      <c r="L18">
        <v>490</v>
      </c>
      <c r="M18">
        <v>92</v>
      </c>
      <c r="N18">
        <v>118.125</v>
      </c>
      <c r="O18">
        <v>123.66562500000001</v>
      </c>
      <c r="P18">
        <v>139.31</v>
      </c>
      <c r="Q18">
        <v>8.3472000000000008</v>
      </c>
      <c r="R18">
        <v>29.174236000000001</v>
      </c>
      <c r="S18">
        <v>0</v>
      </c>
      <c r="T18">
        <v>0</v>
      </c>
      <c r="U18">
        <v>387</v>
      </c>
      <c r="V18">
        <v>16.133700000000001</v>
      </c>
      <c r="W18">
        <v>45.893639999999998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43.360799999999998</v>
      </c>
      <c r="AH18">
        <v>22.728000000000002</v>
      </c>
      <c r="AI18">
        <v>0</v>
      </c>
      <c r="AJ18">
        <v>0</v>
      </c>
      <c r="AK18">
        <v>53.678699999999999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31.897382</v>
      </c>
      <c r="AT18">
        <v>14.999987000000001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2048.3447449999999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189.65459999999999</v>
      </c>
      <c r="L19">
        <v>490</v>
      </c>
      <c r="M19">
        <v>92</v>
      </c>
      <c r="N19">
        <v>118.125</v>
      </c>
      <c r="O19">
        <v>123.66562500000001</v>
      </c>
      <c r="P19">
        <v>139.31</v>
      </c>
      <c r="Q19">
        <v>8.3472000000000008</v>
      </c>
      <c r="R19">
        <v>30.005299999999998</v>
      </c>
      <c r="S19">
        <v>0</v>
      </c>
      <c r="T19">
        <v>0</v>
      </c>
      <c r="U19">
        <v>387</v>
      </c>
      <c r="V19">
        <v>18.07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43.360799999999998</v>
      </c>
      <c r="AH19">
        <v>22.728000000000002</v>
      </c>
      <c r="AI19">
        <v>0</v>
      </c>
      <c r="AJ19">
        <v>0</v>
      </c>
      <c r="AK19">
        <v>53.678699999999999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31.897382</v>
      </c>
      <c r="AT19">
        <v>14.999987000000001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2051.6175489999996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189.65459999999999</v>
      </c>
      <c r="L20">
        <v>490</v>
      </c>
      <c r="M20">
        <v>92</v>
      </c>
      <c r="N20">
        <v>118.125</v>
      </c>
      <c r="O20">
        <v>123.66562500000001</v>
      </c>
      <c r="P20">
        <v>139.31</v>
      </c>
      <c r="Q20">
        <v>8.3472000000000008</v>
      </c>
      <c r="R20">
        <v>30.005299999999998</v>
      </c>
      <c r="S20">
        <v>0</v>
      </c>
      <c r="T20">
        <v>0</v>
      </c>
      <c r="U20">
        <v>387</v>
      </c>
      <c r="V20">
        <v>18.07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43.360799999999998</v>
      </c>
      <c r="AH20">
        <v>37.880000000000003</v>
      </c>
      <c r="AI20">
        <v>0</v>
      </c>
      <c r="AJ20">
        <v>0</v>
      </c>
      <c r="AK20">
        <v>53.678699999999999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31.897382</v>
      </c>
      <c r="AT20">
        <v>14.999987000000001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2066.7695489999996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189.65459999999999</v>
      </c>
      <c r="L21">
        <v>449.75</v>
      </c>
      <c r="M21">
        <v>92</v>
      </c>
      <c r="N21">
        <v>118.125</v>
      </c>
      <c r="O21">
        <v>123.66562500000001</v>
      </c>
      <c r="P21">
        <v>139.31</v>
      </c>
      <c r="Q21">
        <v>8.3472000000000008</v>
      </c>
      <c r="R21">
        <v>30.005299999999998</v>
      </c>
      <c r="S21">
        <v>0</v>
      </c>
      <c r="T21">
        <v>0</v>
      </c>
      <c r="U21">
        <v>387</v>
      </c>
      <c r="V21">
        <v>18.07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43.360799999999998</v>
      </c>
      <c r="AH21">
        <v>56.82</v>
      </c>
      <c r="AI21">
        <v>0</v>
      </c>
      <c r="AJ21">
        <v>0</v>
      </c>
      <c r="AK21">
        <v>53.678699999999999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41.951999999999998</v>
      </c>
      <c r="AS21">
        <v>31.897382</v>
      </c>
      <c r="AT21">
        <v>14.999987000000001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2067.2369089999997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198.62863899999999</v>
      </c>
      <c r="L22">
        <v>453.42500000000001</v>
      </c>
      <c r="M22">
        <v>92</v>
      </c>
      <c r="N22">
        <v>118.125</v>
      </c>
      <c r="O22">
        <v>123.66562500000001</v>
      </c>
      <c r="P22">
        <v>139.31</v>
      </c>
      <c r="Q22">
        <v>10.1389</v>
      </c>
      <c r="R22">
        <v>37.005299999999998</v>
      </c>
      <c r="S22">
        <v>0</v>
      </c>
      <c r="T22">
        <v>0</v>
      </c>
      <c r="U22">
        <v>387</v>
      </c>
      <c r="V22">
        <v>18.07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43.360799999999998</v>
      </c>
      <c r="AH22">
        <v>93.563599999999994</v>
      </c>
      <c r="AI22">
        <v>0</v>
      </c>
      <c r="AJ22">
        <v>0</v>
      </c>
      <c r="AK22">
        <v>53.678699999999999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41.951999999999998</v>
      </c>
      <c r="AS22">
        <v>31.897382</v>
      </c>
      <c r="AT22">
        <v>14.999987000000001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2125.4212479999997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217.69464199999999</v>
      </c>
      <c r="L23">
        <v>453.42500000000001</v>
      </c>
      <c r="M23">
        <v>92</v>
      </c>
      <c r="N23">
        <v>118.125</v>
      </c>
      <c r="O23">
        <v>123.66562500000001</v>
      </c>
      <c r="P23">
        <v>139.31</v>
      </c>
      <c r="Q23">
        <v>10.1389</v>
      </c>
      <c r="R23">
        <v>37.005299999999998</v>
      </c>
      <c r="S23">
        <v>0</v>
      </c>
      <c r="T23">
        <v>0</v>
      </c>
      <c r="U23">
        <v>387</v>
      </c>
      <c r="V23">
        <v>18.07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43.360799999999998</v>
      </c>
      <c r="AH23">
        <v>93.563599999999994</v>
      </c>
      <c r="AI23">
        <v>0</v>
      </c>
      <c r="AJ23">
        <v>0</v>
      </c>
      <c r="AK23">
        <v>53.678699999999999</v>
      </c>
      <c r="AL23">
        <v>12.782</v>
      </c>
      <c r="AM23">
        <v>15.804048</v>
      </c>
      <c r="AN23">
        <v>0.66954999999999998</v>
      </c>
      <c r="AO23">
        <v>0</v>
      </c>
      <c r="AP23">
        <v>0</v>
      </c>
      <c r="AQ23">
        <v>0</v>
      </c>
      <c r="AR23">
        <v>34.223999999999997</v>
      </c>
      <c r="AS23">
        <v>31.897382</v>
      </c>
      <c r="AT23">
        <v>14.999987000000001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2136.7592509999999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235.46145100000001</v>
      </c>
      <c r="L24">
        <v>458.42500000000001</v>
      </c>
      <c r="M24">
        <v>92</v>
      </c>
      <c r="N24">
        <v>118.125</v>
      </c>
      <c r="O24">
        <v>123.66562500000001</v>
      </c>
      <c r="P24">
        <v>139.31</v>
      </c>
      <c r="Q24">
        <v>10.1389</v>
      </c>
      <c r="R24">
        <v>37.005299999999998</v>
      </c>
      <c r="S24">
        <v>0</v>
      </c>
      <c r="T24">
        <v>0</v>
      </c>
      <c r="U24">
        <v>387</v>
      </c>
      <c r="V24">
        <v>18.07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43.360799999999998</v>
      </c>
      <c r="AH24">
        <v>93.563599999999994</v>
      </c>
      <c r="AI24">
        <v>0</v>
      </c>
      <c r="AJ24">
        <v>0</v>
      </c>
      <c r="AK24">
        <v>53.678699999999999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12.852</v>
      </c>
      <c r="AR24">
        <v>34.223999999999997</v>
      </c>
      <c r="AS24">
        <v>31.897382</v>
      </c>
      <c r="AT24">
        <v>14.999987000000001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2172.3780600000005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253.28145799999999</v>
      </c>
      <c r="L25">
        <v>463.42500000000001</v>
      </c>
      <c r="M25">
        <v>92</v>
      </c>
      <c r="N25">
        <v>118.125</v>
      </c>
      <c r="O25">
        <v>123.66562500000001</v>
      </c>
      <c r="P25">
        <v>139.31</v>
      </c>
      <c r="Q25">
        <v>10.1389</v>
      </c>
      <c r="R25">
        <v>37.005299999999998</v>
      </c>
      <c r="S25">
        <v>2.4942190000000002</v>
      </c>
      <c r="T25">
        <v>0</v>
      </c>
      <c r="U25">
        <v>387</v>
      </c>
      <c r="V25">
        <v>18.07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3.3325</v>
      </c>
      <c r="AC25">
        <v>9.6778399999999998</v>
      </c>
      <c r="AD25">
        <v>0</v>
      </c>
      <c r="AE25">
        <v>16.478852</v>
      </c>
      <c r="AF25">
        <v>8.3810000000000002</v>
      </c>
      <c r="AG25">
        <v>43.360799999999998</v>
      </c>
      <c r="AH25">
        <v>93.563599999999994</v>
      </c>
      <c r="AI25">
        <v>0</v>
      </c>
      <c r="AJ25">
        <v>0</v>
      </c>
      <c r="AK25">
        <v>53.678699999999999</v>
      </c>
      <c r="AL25">
        <v>12.782</v>
      </c>
      <c r="AM25">
        <v>15.804048</v>
      </c>
      <c r="AN25">
        <v>0.66954999999999998</v>
      </c>
      <c r="AO25">
        <v>0</v>
      </c>
      <c r="AP25">
        <v>0</v>
      </c>
      <c r="AQ25">
        <v>25.704000000000001</v>
      </c>
      <c r="AR25">
        <v>34.223999999999997</v>
      </c>
      <c r="AS25">
        <v>31.897382</v>
      </c>
      <c r="AT25">
        <v>14.999987000000001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2237.6039860000005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270.859692</v>
      </c>
      <c r="L26">
        <v>398.42500000000001</v>
      </c>
      <c r="M26">
        <v>92</v>
      </c>
      <c r="N26">
        <v>118.125</v>
      </c>
      <c r="O26">
        <v>123.66562500000001</v>
      </c>
      <c r="P26">
        <v>139.31</v>
      </c>
      <c r="Q26">
        <v>10.1389</v>
      </c>
      <c r="R26">
        <v>37.005299999999998</v>
      </c>
      <c r="S26">
        <v>4.1429999999999998</v>
      </c>
      <c r="T26">
        <v>0</v>
      </c>
      <c r="U26">
        <v>387</v>
      </c>
      <c r="V26">
        <v>18.07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13.17004</v>
      </c>
      <c r="AC26">
        <v>19.35568</v>
      </c>
      <c r="AD26">
        <v>0</v>
      </c>
      <c r="AE26">
        <v>16.478852</v>
      </c>
      <c r="AF26">
        <v>16.762</v>
      </c>
      <c r="AG26">
        <v>43.360799999999998</v>
      </c>
      <c r="AH26">
        <v>93.563599999999994</v>
      </c>
      <c r="AI26">
        <v>0</v>
      </c>
      <c r="AJ26">
        <v>0</v>
      </c>
      <c r="AK26">
        <v>53.678699999999999</v>
      </c>
      <c r="AL26">
        <v>12.782</v>
      </c>
      <c r="AM26">
        <v>15.804048</v>
      </c>
      <c r="AN26">
        <v>0.66954999999999998</v>
      </c>
      <c r="AO26">
        <v>0</v>
      </c>
      <c r="AP26">
        <v>0</v>
      </c>
      <c r="AQ26">
        <v>25.704000000000001</v>
      </c>
      <c r="AR26">
        <v>34.223999999999997</v>
      </c>
      <c r="AS26">
        <v>31.897382</v>
      </c>
      <c r="AT26">
        <v>14.999987000000001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2219.7273810000002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288.06960400000003</v>
      </c>
      <c r="L27">
        <v>423.42500000000001</v>
      </c>
      <c r="M27">
        <v>92</v>
      </c>
      <c r="N27">
        <v>118.125</v>
      </c>
      <c r="O27">
        <v>123.66562500000001</v>
      </c>
      <c r="P27">
        <v>139.31</v>
      </c>
      <c r="Q27">
        <v>10.1189</v>
      </c>
      <c r="R27">
        <v>36.775300000000001</v>
      </c>
      <c r="S27">
        <v>3.0348999999999999</v>
      </c>
      <c r="T27">
        <v>0</v>
      </c>
      <c r="U27">
        <v>387</v>
      </c>
      <c r="V27">
        <v>18.07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0</v>
      </c>
      <c r="AE27">
        <v>16.478852</v>
      </c>
      <c r="AF27">
        <v>25.143000000000001</v>
      </c>
      <c r="AG27">
        <v>43.360799999999998</v>
      </c>
      <c r="AH27">
        <v>116.9545</v>
      </c>
      <c r="AI27">
        <v>0</v>
      </c>
      <c r="AJ27">
        <v>0</v>
      </c>
      <c r="AK27">
        <v>53.678699999999999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25.704000000000001</v>
      </c>
      <c r="AR27">
        <v>41.951999999999998</v>
      </c>
      <c r="AS27">
        <v>31.897382</v>
      </c>
      <c r="AT27">
        <v>14.999987000000001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2340.0804929999995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303.021185</v>
      </c>
      <c r="L28">
        <v>423.42500000000001</v>
      </c>
      <c r="M28">
        <v>92</v>
      </c>
      <c r="N28">
        <v>118.125</v>
      </c>
      <c r="O28">
        <v>123.66562500000001</v>
      </c>
      <c r="P28">
        <v>139.31</v>
      </c>
      <c r="Q28">
        <v>10.1189</v>
      </c>
      <c r="R28">
        <v>36.775300000000001</v>
      </c>
      <c r="S28">
        <v>4.2470999999999997</v>
      </c>
      <c r="T28">
        <v>0</v>
      </c>
      <c r="U28">
        <v>387</v>
      </c>
      <c r="V28">
        <v>18.07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0</v>
      </c>
      <c r="AE28">
        <v>32.957704</v>
      </c>
      <c r="AF28">
        <v>31.552</v>
      </c>
      <c r="AG28">
        <v>43.360799999999998</v>
      </c>
      <c r="AH28">
        <v>116.9545</v>
      </c>
      <c r="AI28">
        <v>0</v>
      </c>
      <c r="AJ28">
        <v>0</v>
      </c>
      <c r="AK28">
        <v>53.678699999999999</v>
      </c>
      <c r="AL28">
        <v>55.776000000000003</v>
      </c>
      <c r="AM28">
        <v>15.804048</v>
      </c>
      <c r="AN28">
        <v>0.66954999999999998</v>
      </c>
      <c r="AO28">
        <v>0</v>
      </c>
      <c r="AP28">
        <v>0</v>
      </c>
      <c r="AQ28">
        <v>37.799999999999997</v>
      </c>
      <c r="AR28">
        <v>41.951999999999998</v>
      </c>
      <c r="AS28">
        <v>31.897382</v>
      </c>
      <c r="AT28">
        <v>14.999987000000001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2447.651766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303.10809999999998</v>
      </c>
      <c r="L29">
        <v>443.42500000000001</v>
      </c>
      <c r="M29">
        <v>92</v>
      </c>
      <c r="N29">
        <v>118.125</v>
      </c>
      <c r="O29">
        <v>123.66562500000001</v>
      </c>
      <c r="P29">
        <v>139.31</v>
      </c>
      <c r="Q29">
        <v>10.91</v>
      </c>
      <c r="R29">
        <v>41.639698000000003</v>
      </c>
      <c r="S29">
        <v>6.0654000000000003</v>
      </c>
      <c r="T29">
        <v>0</v>
      </c>
      <c r="U29">
        <v>387</v>
      </c>
      <c r="V29">
        <v>18.07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7.9260000000000002</v>
      </c>
      <c r="AE29">
        <v>32.957704</v>
      </c>
      <c r="AF29">
        <v>31.552</v>
      </c>
      <c r="AG29">
        <v>43.360799999999998</v>
      </c>
      <c r="AH29">
        <v>93.563599999999994</v>
      </c>
      <c r="AI29">
        <v>0</v>
      </c>
      <c r="AJ29">
        <v>0</v>
      </c>
      <c r="AK29">
        <v>53.678699999999999</v>
      </c>
      <c r="AL29">
        <v>55.776000000000003</v>
      </c>
      <c r="AM29">
        <v>15.804048</v>
      </c>
      <c r="AN29">
        <v>0.66954999999999998</v>
      </c>
      <c r="AO29">
        <v>0</v>
      </c>
      <c r="AP29">
        <v>0</v>
      </c>
      <c r="AQ29">
        <v>49.77</v>
      </c>
      <c r="AR29">
        <v>34.223999999999997</v>
      </c>
      <c r="AS29">
        <v>31.897382</v>
      </c>
      <c r="AT29">
        <v>14.999987000000001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2473.6967069999996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303.10809999999998</v>
      </c>
      <c r="L30">
        <v>503.42500000000001</v>
      </c>
      <c r="M30">
        <v>92</v>
      </c>
      <c r="N30">
        <v>118.125</v>
      </c>
      <c r="O30">
        <v>123.66562500000001</v>
      </c>
      <c r="P30">
        <v>139.31</v>
      </c>
      <c r="Q30">
        <v>10.91</v>
      </c>
      <c r="R30">
        <v>41.772399999999998</v>
      </c>
      <c r="S30">
        <v>7.2774999999999999</v>
      </c>
      <c r="T30">
        <v>0</v>
      </c>
      <c r="U30">
        <v>387</v>
      </c>
      <c r="V30">
        <v>18.07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18.272072000000001</v>
      </c>
      <c r="AE30">
        <v>32.957704</v>
      </c>
      <c r="AF30">
        <v>31.552</v>
      </c>
      <c r="AG30">
        <v>43.360799999999998</v>
      </c>
      <c r="AH30">
        <v>93.563599999999994</v>
      </c>
      <c r="AI30">
        <v>0</v>
      </c>
      <c r="AJ30">
        <v>0</v>
      </c>
      <c r="AK30">
        <v>53.678699999999999</v>
      </c>
      <c r="AL30">
        <v>55.776000000000003</v>
      </c>
      <c r="AM30">
        <v>15.804048</v>
      </c>
      <c r="AN30">
        <v>0.66954999999999998</v>
      </c>
      <c r="AO30">
        <v>0</v>
      </c>
      <c r="AP30">
        <v>0</v>
      </c>
      <c r="AQ30">
        <v>51.281999999999996</v>
      </c>
      <c r="AR30">
        <v>34.223999999999997</v>
      </c>
      <c r="AS30">
        <v>31.897382</v>
      </c>
      <c r="AT30">
        <v>14.999987000000001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2546.8995810000001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311.62869899999998</v>
      </c>
      <c r="L31">
        <v>593.45424300000002</v>
      </c>
      <c r="M31">
        <v>92</v>
      </c>
      <c r="N31">
        <v>118.125</v>
      </c>
      <c r="O31">
        <v>123.66562500000001</v>
      </c>
      <c r="P31">
        <v>139.31</v>
      </c>
      <c r="Q31">
        <v>10.8089</v>
      </c>
      <c r="R31">
        <v>41.772399999999998</v>
      </c>
      <c r="S31">
        <v>12.059760000000001</v>
      </c>
      <c r="T31">
        <v>0</v>
      </c>
      <c r="U31">
        <v>387</v>
      </c>
      <c r="V31">
        <v>18.07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43.360799999999998</v>
      </c>
      <c r="AH31">
        <v>71.025000000000006</v>
      </c>
      <c r="AI31">
        <v>0</v>
      </c>
      <c r="AJ31">
        <v>0</v>
      </c>
      <c r="AK31">
        <v>53.678699999999999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51.281999999999996</v>
      </c>
      <c r="AR31">
        <v>34.223999999999997</v>
      </c>
      <c r="AS31">
        <v>26.904</v>
      </c>
      <c r="AT31">
        <v>14.999987000000001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2631.7346370000005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327.46524499999998</v>
      </c>
      <c r="L32">
        <v>653.15009999999995</v>
      </c>
      <c r="M32">
        <v>92</v>
      </c>
      <c r="N32">
        <v>118.125</v>
      </c>
      <c r="O32">
        <v>123.66562500000001</v>
      </c>
      <c r="P32">
        <v>139.31</v>
      </c>
      <c r="Q32">
        <v>10.8089</v>
      </c>
      <c r="R32">
        <v>41.772399999999998</v>
      </c>
      <c r="S32">
        <v>14.363099999999999</v>
      </c>
      <c r="T32">
        <v>0</v>
      </c>
      <c r="U32">
        <v>387</v>
      </c>
      <c r="V32">
        <v>18.07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43.360799999999998</v>
      </c>
      <c r="AH32">
        <v>44.698399999999999</v>
      </c>
      <c r="AI32">
        <v>0</v>
      </c>
      <c r="AJ32">
        <v>0</v>
      </c>
      <c r="AK32">
        <v>53.678699999999999</v>
      </c>
      <c r="AL32">
        <v>55.776000000000003</v>
      </c>
      <c r="AM32">
        <v>15.804048</v>
      </c>
      <c r="AN32">
        <v>0.66954999999999998</v>
      </c>
      <c r="AO32">
        <v>0</v>
      </c>
      <c r="AP32">
        <v>0</v>
      </c>
      <c r="AQ32">
        <v>51.281999999999996</v>
      </c>
      <c r="AR32">
        <v>34.223999999999997</v>
      </c>
      <c r="AS32">
        <v>26.904</v>
      </c>
      <c r="AT32">
        <v>14.999987000000001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2683.2437800000002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339.75</v>
      </c>
      <c r="L33">
        <v>653.15009999999995</v>
      </c>
      <c r="M33">
        <v>92</v>
      </c>
      <c r="N33">
        <v>118.125</v>
      </c>
      <c r="O33">
        <v>123.66562500000001</v>
      </c>
      <c r="P33">
        <v>139.31</v>
      </c>
      <c r="Q33">
        <v>10.8089</v>
      </c>
      <c r="R33">
        <v>41.772399999999998</v>
      </c>
      <c r="S33">
        <v>14.363099999999999</v>
      </c>
      <c r="T33">
        <v>0</v>
      </c>
      <c r="U33">
        <v>387</v>
      </c>
      <c r="V33">
        <v>18.07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43.360799999999998</v>
      </c>
      <c r="AH33">
        <v>18.940000000000001</v>
      </c>
      <c r="AI33">
        <v>0</v>
      </c>
      <c r="AJ33">
        <v>0</v>
      </c>
      <c r="AK33">
        <v>53.678699999999999</v>
      </c>
      <c r="AL33">
        <v>55.776000000000003</v>
      </c>
      <c r="AM33">
        <v>15.804048</v>
      </c>
      <c r="AN33">
        <v>0.66954999999999998</v>
      </c>
      <c r="AO33">
        <v>0</v>
      </c>
      <c r="AP33">
        <v>0</v>
      </c>
      <c r="AQ33">
        <v>51.281999999999996</v>
      </c>
      <c r="AR33">
        <v>41.951999999999998</v>
      </c>
      <c r="AS33">
        <v>26.904</v>
      </c>
      <c r="AT33">
        <v>14.999987000000001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2677.4981350000003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339.75</v>
      </c>
      <c r="L34">
        <v>653.15009999999995</v>
      </c>
      <c r="M34">
        <v>92</v>
      </c>
      <c r="N34">
        <v>118.125</v>
      </c>
      <c r="O34">
        <v>123.66562500000001</v>
      </c>
      <c r="P34">
        <v>139.31</v>
      </c>
      <c r="Q34">
        <v>10.8089</v>
      </c>
      <c r="R34">
        <v>41.772399999999998</v>
      </c>
      <c r="S34">
        <v>14.363099999999999</v>
      </c>
      <c r="T34">
        <v>0</v>
      </c>
      <c r="U34">
        <v>387</v>
      </c>
      <c r="V34">
        <v>18.07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29.062808</v>
      </c>
      <c r="AD34">
        <v>27.408107999999999</v>
      </c>
      <c r="AE34">
        <v>32.957704</v>
      </c>
      <c r="AF34">
        <v>16.762</v>
      </c>
      <c r="AG34">
        <v>43.360799999999998</v>
      </c>
      <c r="AH34">
        <v>0</v>
      </c>
      <c r="AI34">
        <v>0</v>
      </c>
      <c r="AJ34">
        <v>0</v>
      </c>
      <c r="AK34">
        <v>53.678699999999999</v>
      </c>
      <c r="AL34">
        <v>15.106</v>
      </c>
      <c r="AM34">
        <v>15.804048</v>
      </c>
      <c r="AN34">
        <v>0.66954999999999998</v>
      </c>
      <c r="AO34">
        <v>0</v>
      </c>
      <c r="AP34">
        <v>0</v>
      </c>
      <c r="AQ34">
        <v>51.281999999999996</v>
      </c>
      <c r="AR34">
        <v>41.951999999999998</v>
      </c>
      <c r="AS34">
        <v>21.523199999999999</v>
      </c>
      <c r="AT34">
        <v>14.999987000000001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2584.6757350000003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339.75</v>
      </c>
      <c r="L35">
        <v>653.15009999999995</v>
      </c>
      <c r="M35">
        <v>92</v>
      </c>
      <c r="N35">
        <v>118.125</v>
      </c>
      <c r="O35">
        <v>123.66562500000001</v>
      </c>
      <c r="P35">
        <v>139.31</v>
      </c>
      <c r="Q35">
        <v>10.8089</v>
      </c>
      <c r="R35">
        <v>41.772399999999998</v>
      </c>
      <c r="S35">
        <v>14.363099999999999</v>
      </c>
      <c r="T35">
        <v>0</v>
      </c>
      <c r="U35">
        <v>387</v>
      </c>
      <c r="V35">
        <v>18.07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39.510120000000001</v>
      </c>
      <c r="AC35">
        <v>19.35568</v>
      </c>
      <c r="AD35">
        <v>27.408107999999999</v>
      </c>
      <c r="AE35">
        <v>32.957704</v>
      </c>
      <c r="AF35">
        <v>8.3810000000000002</v>
      </c>
      <c r="AG35">
        <v>43.360799999999998</v>
      </c>
      <c r="AH35">
        <v>0</v>
      </c>
      <c r="AI35">
        <v>0</v>
      </c>
      <c r="AJ35">
        <v>0</v>
      </c>
      <c r="AK35">
        <v>53.678699999999999</v>
      </c>
      <c r="AL35">
        <v>12.782</v>
      </c>
      <c r="AM35">
        <v>15.804048</v>
      </c>
      <c r="AN35">
        <v>0.66954999999999998</v>
      </c>
      <c r="AO35">
        <v>0</v>
      </c>
      <c r="AP35">
        <v>0</v>
      </c>
      <c r="AQ35">
        <v>51.281999999999996</v>
      </c>
      <c r="AR35">
        <v>34.223999999999997</v>
      </c>
      <c r="AS35">
        <v>21.523199999999999</v>
      </c>
      <c r="AT35">
        <v>14.999987000000001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2542.4862470000003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339.75</v>
      </c>
      <c r="L36">
        <v>653.15009999999995</v>
      </c>
      <c r="M36">
        <v>92</v>
      </c>
      <c r="N36">
        <v>118.125</v>
      </c>
      <c r="O36">
        <v>123.66562500000001</v>
      </c>
      <c r="P36">
        <v>139.31</v>
      </c>
      <c r="Q36">
        <v>10.8089</v>
      </c>
      <c r="R36">
        <v>41.772399999999998</v>
      </c>
      <c r="S36">
        <v>14.363099999999999</v>
      </c>
      <c r="T36">
        <v>0</v>
      </c>
      <c r="U36">
        <v>387</v>
      </c>
      <c r="V36">
        <v>18.07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26.34008</v>
      </c>
      <c r="AC36">
        <v>19.35568</v>
      </c>
      <c r="AD36">
        <v>18.272072000000001</v>
      </c>
      <c r="AE36">
        <v>32.957704</v>
      </c>
      <c r="AF36">
        <v>8.3810000000000002</v>
      </c>
      <c r="AG36">
        <v>43.360799999999998</v>
      </c>
      <c r="AH36">
        <v>0</v>
      </c>
      <c r="AI36">
        <v>0</v>
      </c>
      <c r="AJ36">
        <v>0</v>
      </c>
      <c r="AK36">
        <v>53.678699999999999</v>
      </c>
      <c r="AL36">
        <v>12.782</v>
      </c>
      <c r="AM36">
        <v>15.804048</v>
      </c>
      <c r="AN36">
        <v>0.66954999999999998</v>
      </c>
      <c r="AO36">
        <v>0</v>
      </c>
      <c r="AP36">
        <v>0</v>
      </c>
      <c r="AQ36">
        <v>51.281999999999996</v>
      </c>
      <c r="AR36">
        <v>34.223999999999997</v>
      </c>
      <c r="AS36">
        <v>21.523199999999999</v>
      </c>
      <c r="AT36">
        <v>14.999987000000001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2506.1308110000004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339.75030199999998</v>
      </c>
      <c r="L37">
        <v>653.15009999999995</v>
      </c>
      <c r="M37">
        <v>92</v>
      </c>
      <c r="N37">
        <v>118.125</v>
      </c>
      <c r="O37">
        <v>123.66562500000001</v>
      </c>
      <c r="P37">
        <v>139.31</v>
      </c>
      <c r="Q37">
        <v>10.8089</v>
      </c>
      <c r="R37">
        <v>41.772399999999998</v>
      </c>
      <c r="S37">
        <v>14.363099999999999</v>
      </c>
      <c r="T37">
        <v>0</v>
      </c>
      <c r="U37">
        <v>387</v>
      </c>
      <c r="V37">
        <v>18.07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13.17004</v>
      </c>
      <c r="AC37">
        <v>9.6778399999999998</v>
      </c>
      <c r="AD37">
        <v>7.9260000000000002</v>
      </c>
      <c r="AE37">
        <v>32.957704</v>
      </c>
      <c r="AF37">
        <v>8.3810000000000002</v>
      </c>
      <c r="AG37">
        <v>43.360799999999998</v>
      </c>
      <c r="AH37">
        <v>0</v>
      </c>
      <c r="AI37">
        <v>0</v>
      </c>
      <c r="AJ37">
        <v>0</v>
      </c>
      <c r="AK37">
        <v>53.678699999999999</v>
      </c>
      <c r="AL37">
        <v>12.782</v>
      </c>
      <c r="AM37">
        <v>15.804048</v>
      </c>
      <c r="AN37">
        <v>0.66954999999999998</v>
      </c>
      <c r="AO37">
        <v>0</v>
      </c>
      <c r="AP37">
        <v>0</v>
      </c>
      <c r="AQ37">
        <v>51.281999999999996</v>
      </c>
      <c r="AR37">
        <v>34.223999999999997</v>
      </c>
      <c r="AS37">
        <v>21.523199999999999</v>
      </c>
      <c r="AT37">
        <v>14.999987000000001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2472.9371609999998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339.75030199999998</v>
      </c>
      <c r="L38">
        <v>653.15009999999995</v>
      </c>
      <c r="M38">
        <v>92</v>
      </c>
      <c r="N38">
        <v>118.125</v>
      </c>
      <c r="O38">
        <v>123.66562500000001</v>
      </c>
      <c r="P38">
        <v>139.31</v>
      </c>
      <c r="Q38">
        <v>10.8089</v>
      </c>
      <c r="R38">
        <v>41.772399999999998</v>
      </c>
      <c r="S38">
        <v>14.363099999999999</v>
      </c>
      <c r="T38">
        <v>0</v>
      </c>
      <c r="U38">
        <v>387</v>
      </c>
      <c r="V38">
        <v>18.07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32.957704</v>
      </c>
      <c r="AF38">
        <v>8.3810000000000002</v>
      </c>
      <c r="AG38">
        <v>43.360799999999998</v>
      </c>
      <c r="AH38">
        <v>0</v>
      </c>
      <c r="AI38">
        <v>0</v>
      </c>
      <c r="AJ38">
        <v>0</v>
      </c>
      <c r="AK38">
        <v>53.678699999999999</v>
      </c>
      <c r="AL38">
        <v>12.782</v>
      </c>
      <c r="AM38">
        <v>15.804048</v>
      </c>
      <c r="AN38">
        <v>0.66954999999999998</v>
      </c>
      <c r="AO38">
        <v>0</v>
      </c>
      <c r="AP38">
        <v>0</v>
      </c>
      <c r="AQ38">
        <v>38.555999999999997</v>
      </c>
      <c r="AR38">
        <v>34.223999999999997</v>
      </c>
      <c r="AS38">
        <v>21.523199999999999</v>
      </c>
      <c r="AT38">
        <v>14.999987000000001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2442.607321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302.10809999999998</v>
      </c>
      <c r="L39">
        <v>640.86</v>
      </c>
      <c r="M39">
        <v>92</v>
      </c>
      <c r="N39">
        <v>118.125</v>
      </c>
      <c r="O39">
        <v>123.66562500000001</v>
      </c>
      <c r="P39">
        <v>139.31</v>
      </c>
      <c r="Q39">
        <v>10.8089</v>
      </c>
      <c r="R39">
        <v>41.772399999999998</v>
      </c>
      <c r="S39">
        <v>14.363099999999999</v>
      </c>
      <c r="T39">
        <v>0</v>
      </c>
      <c r="U39">
        <v>387</v>
      </c>
      <c r="V39">
        <v>18.07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43.360799999999998</v>
      </c>
      <c r="AH39">
        <v>0</v>
      </c>
      <c r="AI39">
        <v>0</v>
      </c>
      <c r="AJ39">
        <v>0</v>
      </c>
      <c r="AK39">
        <v>53.678699999999999</v>
      </c>
      <c r="AL39">
        <v>12.782</v>
      </c>
      <c r="AM39">
        <v>15.804048</v>
      </c>
      <c r="AN39">
        <v>0.66954999999999998</v>
      </c>
      <c r="AO39">
        <v>0</v>
      </c>
      <c r="AP39">
        <v>0</v>
      </c>
      <c r="AQ39">
        <v>25.704000000000001</v>
      </c>
      <c r="AR39">
        <v>34.223999999999997</v>
      </c>
      <c r="AS39">
        <v>26.904</v>
      </c>
      <c r="AT39">
        <v>14.999987000000001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2368.7249670000006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302.10809999999998</v>
      </c>
      <c r="L40">
        <v>640.86</v>
      </c>
      <c r="M40">
        <v>92</v>
      </c>
      <c r="N40">
        <v>118.125</v>
      </c>
      <c r="O40">
        <v>123.66562500000001</v>
      </c>
      <c r="P40">
        <v>139.31</v>
      </c>
      <c r="Q40">
        <v>10.8089</v>
      </c>
      <c r="R40">
        <v>41.772399999999998</v>
      </c>
      <c r="S40">
        <v>14.363099999999999</v>
      </c>
      <c r="T40">
        <v>0</v>
      </c>
      <c r="U40">
        <v>387</v>
      </c>
      <c r="V40">
        <v>18.07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43.360799999999998</v>
      </c>
      <c r="AH40">
        <v>0</v>
      </c>
      <c r="AI40">
        <v>0</v>
      </c>
      <c r="AJ40">
        <v>0</v>
      </c>
      <c r="AK40">
        <v>53.678699999999999</v>
      </c>
      <c r="AL40">
        <v>12.782</v>
      </c>
      <c r="AM40">
        <v>15.804048</v>
      </c>
      <c r="AN40">
        <v>0.66954999999999998</v>
      </c>
      <c r="AO40">
        <v>0</v>
      </c>
      <c r="AP40">
        <v>0</v>
      </c>
      <c r="AQ40">
        <v>12.852</v>
      </c>
      <c r="AR40">
        <v>34.223999999999997</v>
      </c>
      <c r="AS40">
        <v>26.904</v>
      </c>
      <c r="AT40">
        <v>14.999987000000001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2355.8729670000002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302.10809999999998</v>
      </c>
      <c r="L41">
        <v>640.86</v>
      </c>
      <c r="M41">
        <v>92</v>
      </c>
      <c r="N41">
        <v>118.125</v>
      </c>
      <c r="O41">
        <v>123.66562500000001</v>
      </c>
      <c r="P41">
        <v>139.31</v>
      </c>
      <c r="Q41">
        <v>10.8089</v>
      </c>
      <c r="R41">
        <v>41.772399999999998</v>
      </c>
      <c r="S41">
        <v>14.363099999999999</v>
      </c>
      <c r="T41">
        <v>0</v>
      </c>
      <c r="U41">
        <v>387</v>
      </c>
      <c r="V41">
        <v>18.07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13.17004</v>
      </c>
      <c r="AC41">
        <v>0</v>
      </c>
      <c r="AD41">
        <v>0</v>
      </c>
      <c r="AE41">
        <v>0</v>
      </c>
      <c r="AF41">
        <v>8.3810000000000002</v>
      </c>
      <c r="AG41">
        <v>43.360799999999998</v>
      </c>
      <c r="AH41">
        <v>0</v>
      </c>
      <c r="AI41">
        <v>0</v>
      </c>
      <c r="AJ41">
        <v>0</v>
      </c>
      <c r="AK41">
        <v>53.678699999999999</v>
      </c>
      <c r="AL41">
        <v>12.782</v>
      </c>
      <c r="AM41">
        <v>15.804048</v>
      </c>
      <c r="AN41">
        <v>0.66954999999999998</v>
      </c>
      <c r="AO41">
        <v>0</v>
      </c>
      <c r="AP41">
        <v>0</v>
      </c>
      <c r="AQ41">
        <v>12.852</v>
      </c>
      <c r="AR41">
        <v>34.223999999999997</v>
      </c>
      <c r="AS41">
        <v>21.523199999999999</v>
      </c>
      <c r="AT41">
        <v>14.999987000000001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2334.0133150000001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302.10809999999998</v>
      </c>
      <c r="L42">
        <v>653.15009999999995</v>
      </c>
      <c r="M42">
        <v>92</v>
      </c>
      <c r="N42">
        <v>118.125</v>
      </c>
      <c r="O42">
        <v>123.66562500000001</v>
      </c>
      <c r="P42">
        <v>139.31</v>
      </c>
      <c r="Q42">
        <v>10.8089</v>
      </c>
      <c r="R42">
        <v>41.772399999999998</v>
      </c>
      <c r="S42">
        <v>14.363099999999999</v>
      </c>
      <c r="T42">
        <v>0</v>
      </c>
      <c r="U42">
        <v>387</v>
      </c>
      <c r="V42">
        <v>18.07</v>
      </c>
      <c r="W42">
        <v>46.399079999999998</v>
      </c>
      <c r="X42">
        <v>147.515625</v>
      </c>
      <c r="Y42">
        <v>0</v>
      </c>
      <c r="Z42">
        <v>6.5208000000000004</v>
      </c>
      <c r="AA42">
        <v>10.14992</v>
      </c>
      <c r="AB42">
        <v>13.17004</v>
      </c>
      <c r="AC42">
        <v>0</v>
      </c>
      <c r="AD42">
        <v>0</v>
      </c>
      <c r="AE42">
        <v>0</v>
      </c>
      <c r="AF42">
        <v>8.3810000000000002</v>
      </c>
      <c r="AG42">
        <v>43.360799999999998</v>
      </c>
      <c r="AH42">
        <v>0</v>
      </c>
      <c r="AI42">
        <v>0</v>
      </c>
      <c r="AJ42">
        <v>0</v>
      </c>
      <c r="AK42">
        <v>53.678699999999999</v>
      </c>
      <c r="AL42">
        <v>12.782</v>
      </c>
      <c r="AM42">
        <v>15.804048</v>
      </c>
      <c r="AN42">
        <v>0.66954999999999998</v>
      </c>
      <c r="AO42">
        <v>0</v>
      </c>
      <c r="AP42">
        <v>0</v>
      </c>
      <c r="AQ42">
        <v>12.852</v>
      </c>
      <c r="AR42">
        <v>34.223999999999997</v>
      </c>
      <c r="AS42">
        <v>21.523199999999999</v>
      </c>
      <c r="AT42">
        <v>14.999987000000001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2342.4039749999997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302.10809999999998</v>
      </c>
      <c r="L43">
        <v>653.15009999999995</v>
      </c>
      <c r="M43">
        <v>92</v>
      </c>
      <c r="N43">
        <v>118.125</v>
      </c>
      <c r="O43">
        <v>123.66562500000001</v>
      </c>
      <c r="P43">
        <v>139.31</v>
      </c>
      <c r="Q43">
        <v>10.8089</v>
      </c>
      <c r="R43">
        <v>41.772399999999998</v>
      </c>
      <c r="S43">
        <v>14.363099999999999</v>
      </c>
      <c r="T43">
        <v>0</v>
      </c>
      <c r="U43">
        <v>387</v>
      </c>
      <c r="V43">
        <v>18.07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13.17004</v>
      </c>
      <c r="AC43">
        <v>0</v>
      </c>
      <c r="AD43">
        <v>0</v>
      </c>
      <c r="AE43">
        <v>0</v>
      </c>
      <c r="AF43">
        <v>8.3810000000000002</v>
      </c>
      <c r="AG43">
        <v>43.360799999999998</v>
      </c>
      <c r="AH43">
        <v>0</v>
      </c>
      <c r="AI43">
        <v>0</v>
      </c>
      <c r="AJ43">
        <v>0</v>
      </c>
      <c r="AK43">
        <v>53.678699999999999</v>
      </c>
      <c r="AL43">
        <v>12.782</v>
      </c>
      <c r="AM43">
        <v>15.804048</v>
      </c>
      <c r="AN43">
        <v>0.66954999999999998</v>
      </c>
      <c r="AO43">
        <v>0</v>
      </c>
      <c r="AP43">
        <v>0</v>
      </c>
      <c r="AQ43">
        <v>0</v>
      </c>
      <c r="AR43">
        <v>35.328000000000003</v>
      </c>
      <c r="AS43">
        <v>21.523199999999999</v>
      </c>
      <c r="AT43">
        <v>14.999987000000001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2320.5060549999998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302.10809999999998</v>
      </c>
      <c r="L44">
        <v>636.04999999999995</v>
      </c>
      <c r="M44">
        <v>92</v>
      </c>
      <c r="N44">
        <v>118.125</v>
      </c>
      <c r="O44">
        <v>123.66562500000001</v>
      </c>
      <c r="P44">
        <v>139.31</v>
      </c>
      <c r="Q44">
        <v>10.8089</v>
      </c>
      <c r="R44">
        <v>41.772399999999998</v>
      </c>
      <c r="S44">
        <v>14.363099999999999</v>
      </c>
      <c r="T44">
        <v>0</v>
      </c>
      <c r="U44">
        <v>387</v>
      </c>
      <c r="V44">
        <v>18.07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13.17004</v>
      </c>
      <c r="AC44">
        <v>0</v>
      </c>
      <c r="AD44">
        <v>0</v>
      </c>
      <c r="AE44">
        <v>0</v>
      </c>
      <c r="AF44">
        <v>8.3810000000000002</v>
      </c>
      <c r="AG44">
        <v>43.360799999999998</v>
      </c>
      <c r="AH44">
        <v>0</v>
      </c>
      <c r="AI44">
        <v>0</v>
      </c>
      <c r="AJ44">
        <v>0</v>
      </c>
      <c r="AK44">
        <v>53.678699999999999</v>
      </c>
      <c r="AL44">
        <v>12.782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35.328000000000003</v>
      </c>
      <c r="AS44">
        <v>21.523199999999999</v>
      </c>
      <c r="AT44">
        <v>14.999987000000001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2303.4059549999997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302.10809999999998</v>
      </c>
      <c r="L45">
        <v>636.04999999999995</v>
      </c>
      <c r="M45">
        <v>92</v>
      </c>
      <c r="N45">
        <v>118.125</v>
      </c>
      <c r="O45">
        <v>123.66562500000001</v>
      </c>
      <c r="P45">
        <v>139.31</v>
      </c>
      <c r="Q45">
        <v>10.8089</v>
      </c>
      <c r="R45">
        <v>41.772399999999998</v>
      </c>
      <c r="S45">
        <v>14.363099999999999</v>
      </c>
      <c r="T45">
        <v>0</v>
      </c>
      <c r="U45">
        <v>387</v>
      </c>
      <c r="V45">
        <v>18.07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13.17004</v>
      </c>
      <c r="AC45">
        <v>0</v>
      </c>
      <c r="AD45">
        <v>0</v>
      </c>
      <c r="AE45">
        <v>0</v>
      </c>
      <c r="AF45">
        <v>8.3810000000000002</v>
      </c>
      <c r="AG45">
        <v>43.360799999999998</v>
      </c>
      <c r="AH45">
        <v>0</v>
      </c>
      <c r="AI45">
        <v>0</v>
      </c>
      <c r="AJ45">
        <v>0</v>
      </c>
      <c r="AK45">
        <v>53.678699999999999</v>
      </c>
      <c r="AL45">
        <v>12.782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35.328000000000003</v>
      </c>
      <c r="AS45">
        <v>26.904</v>
      </c>
      <c r="AT45">
        <v>14.999987000000001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2308.7867549999996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302.10809999999998</v>
      </c>
      <c r="L46">
        <v>636.04999999999995</v>
      </c>
      <c r="M46">
        <v>92</v>
      </c>
      <c r="N46">
        <v>118.125</v>
      </c>
      <c r="O46">
        <v>123.66562500000001</v>
      </c>
      <c r="P46">
        <v>139.31</v>
      </c>
      <c r="Q46">
        <v>10.8089</v>
      </c>
      <c r="R46">
        <v>41.772399999999998</v>
      </c>
      <c r="S46">
        <v>14.363099999999999</v>
      </c>
      <c r="T46">
        <v>0</v>
      </c>
      <c r="U46">
        <v>387</v>
      </c>
      <c r="V46">
        <v>18.07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13.17004</v>
      </c>
      <c r="AC46">
        <v>0</v>
      </c>
      <c r="AD46">
        <v>0</v>
      </c>
      <c r="AE46">
        <v>0</v>
      </c>
      <c r="AF46">
        <v>8.3810000000000002</v>
      </c>
      <c r="AG46">
        <v>43.360799999999998</v>
      </c>
      <c r="AH46">
        <v>0</v>
      </c>
      <c r="AI46">
        <v>0</v>
      </c>
      <c r="AJ46">
        <v>0</v>
      </c>
      <c r="AK46">
        <v>53.678699999999999</v>
      </c>
      <c r="AL46">
        <v>12.782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35.328000000000003</v>
      </c>
      <c r="AS46">
        <v>26.904</v>
      </c>
      <c r="AT46">
        <v>14.999987000000001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2308.7867549999996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292.10809999999998</v>
      </c>
      <c r="L47">
        <v>621.91999999999996</v>
      </c>
      <c r="M47">
        <v>92</v>
      </c>
      <c r="N47">
        <v>118.125</v>
      </c>
      <c r="O47">
        <v>123.66562500000001</v>
      </c>
      <c r="P47">
        <v>139.31</v>
      </c>
      <c r="Q47">
        <v>10.8089</v>
      </c>
      <c r="R47">
        <v>41.772399999999998</v>
      </c>
      <c r="S47">
        <v>14.363099999999999</v>
      </c>
      <c r="T47">
        <v>0</v>
      </c>
      <c r="U47">
        <v>387</v>
      </c>
      <c r="V47">
        <v>18.07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43.360799999999998</v>
      </c>
      <c r="AH47">
        <v>0</v>
      </c>
      <c r="AI47">
        <v>0</v>
      </c>
      <c r="AJ47">
        <v>0</v>
      </c>
      <c r="AK47">
        <v>53.678699999999999</v>
      </c>
      <c r="AL47">
        <v>12.782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29.5944</v>
      </c>
      <c r="AT47">
        <v>14.999987000000001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2274.1771149999995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272.10809999999998</v>
      </c>
      <c r="L48">
        <v>621.91999999999996</v>
      </c>
      <c r="M48">
        <v>92</v>
      </c>
      <c r="N48">
        <v>118.125</v>
      </c>
      <c r="O48">
        <v>123.66562500000001</v>
      </c>
      <c r="P48">
        <v>139.31</v>
      </c>
      <c r="Q48">
        <v>10.8089</v>
      </c>
      <c r="R48">
        <v>41.772399999999998</v>
      </c>
      <c r="S48">
        <v>14.363099999999999</v>
      </c>
      <c r="T48">
        <v>0</v>
      </c>
      <c r="U48">
        <v>387</v>
      </c>
      <c r="V48">
        <v>18.07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43.360799999999998</v>
      </c>
      <c r="AH48">
        <v>0</v>
      </c>
      <c r="AI48">
        <v>0</v>
      </c>
      <c r="AJ48">
        <v>0</v>
      </c>
      <c r="AK48">
        <v>53.678699999999999</v>
      </c>
      <c r="AL48">
        <v>12.782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29.5944</v>
      </c>
      <c r="AT48">
        <v>14.999987000000001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2254.1771150000004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252.10810000000001</v>
      </c>
      <c r="L49">
        <v>583.42499999999995</v>
      </c>
      <c r="M49">
        <v>92</v>
      </c>
      <c r="N49">
        <v>118.125</v>
      </c>
      <c r="O49">
        <v>123.66562500000001</v>
      </c>
      <c r="P49">
        <v>139.31</v>
      </c>
      <c r="Q49">
        <v>10.1189</v>
      </c>
      <c r="R49">
        <v>42.390099999999997</v>
      </c>
      <c r="S49">
        <v>15.539044000000001</v>
      </c>
      <c r="T49">
        <v>0</v>
      </c>
      <c r="U49">
        <v>387</v>
      </c>
      <c r="V49">
        <v>19.876999999999999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43.360799999999998</v>
      </c>
      <c r="AH49">
        <v>0</v>
      </c>
      <c r="AI49">
        <v>0</v>
      </c>
      <c r="AJ49">
        <v>0</v>
      </c>
      <c r="AK49">
        <v>53.678699999999999</v>
      </c>
      <c r="AL49">
        <v>12.782</v>
      </c>
      <c r="AM49">
        <v>15.804048</v>
      </c>
      <c r="AN49">
        <v>0.66954999999999998</v>
      </c>
      <c r="AO49">
        <v>0</v>
      </c>
      <c r="AP49">
        <v>6.4050000000000002</v>
      </c>
      <c r="AQ49">
        <v>0</v>
      </c>
      <c r="AR49">
        <v>35.328000000000003</v>
      </c>
      <c r="AS49">
        <v>29.5944</v>
      </c>
      <c r="AT49">
        <v>14.999987000000001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2204.9977590000008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232.10810000000001</v>
      </c>
      <c r="L50">
        <v>583.42499999999995</v>
      </c>
      <c r="M50">
        <v>92</v>
      </c>
      <c r="N50">
        <v>118.125</v>
      </c>
      <c r="O50">
        <v>123.66562500000001</v>
      </c>
      <c r="P50">
        <v>139.31</v>
      </c>
      <c r="Q50">
        <v>10.1189</v>
      </c>
      <c r="R50">
        <v>42.390099999999997</v>
      </c>
      <c r="S50">
        <v>15.5905</v>
      </c>
      <c r="T50">
        <v>0</v>
      </c>
      <c r="U50">
        <v>387</v>
      </c>
      <c r="V50">
        <v>19.876999999999999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43.360799999999998</v>
      </c>
      <c r="AH50">
        <v>0</v>
      </c>
      <c r="AI50">
        <v>0</v>
      </c>
      <c r="AJ50">
        <v>0</v>
      </c>
      <c r="AK50">
        <v>53.678699999999999</v>
      </c>
      <c r="AL50">
        <v>12.782</v>
      </c>
      <c r="AM50">
        <v>15.804048</v>
      </c>
      <c r="AN50">
        <v>0.66954999999999998</v>
      </c>
      <c r="AO50">
        <v>0</v>
      </c>
      <c r="AP50">
        <v>6.4050000000000002</v>
      </c>
      <c r="AQ50">
        <v>0</v>
      </c>
      <c r="AR50">
        <v>35.328000000000003</v>
      </c>
      <c r="AS50">
        <v>29.5944</v>
      </c>
      <c r="AT50">
        <v>14.999987000000001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2185.0492150000005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212.10810000000001</v>
      </c>
      <c r="L51">
        <v>563.42499999999995</v>
      </c>
      <c r="M51">
        <v>92</v>
      </c>
      <c r="N51">
        <v>118.125</v>
      </c>
      <c r="O51">
        <v>123.66562500000001</v>
      </c>
      <c r="P51">
        <v>139.31</v>
      </c>
      <c r="Q51">
        <v>10.1189</v>
      </c>
      <c r="R51">
        <v>42.390099999999997</v>
      </c>
      <c r="S51">
        <v>15.5905</v>
      </c>
      <c r="T51">
        <v>0</v>
      </c>
      <c r="U51">
        <v>387</v>
      </c>
      <c r="V51">
        <v>19.876999999999999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43.360799999999998</v>
      </c>
      <c r="AH51">
        <v>0</v>
      </c>
      <c r="AI51">
        <v>0</v>
      </c>
      <c r="AJ51">
        <v>0</v>
      </c>
      <c r="AK51">
        <v>53.678699999999999</v>
      </c>
      <c r="AL51">
        <v>25.564</v>
      </c>
      <c r="AM51">
        <v>15.804048</v>
      </c>
      <c r="AN51">
        <v>0.66954999999999998</v>
      </c>
      <c r="AO51">
        <v>0</v>
      </c>
      <c r="AP51">
        <v>6.4050000000000002</v>
      </c>
      <c r="AQ51">
        <v>0</v>
      </c>
      <c r="AR51">
        <v>35.328000000000003</v>
      </c>
      <c r="AS51">
        <v>29.5944</v>
      </c>
      <c r="AT51">
        <v>14.999987000000001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2157.8312150000002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192.10810000000001</v>
      </c>
      <c r="L52">
        <v>563.42499999999995</v>
      </c>
      <c r="M52">
        <v>92</v>
      </c>
      <c r="N52">
        <v>118.125</v>
      </c>
      <c r="O52">
        <v>123.66562500000001</v>
      </c>
      <c r="P52">
        <v>139.31</v>
      </c>
      <c r="Q52">
        <v>10.1189</v>
      </c>
      <c r="R52">
        <v>42.390099999999997</v>
      </c>
      <c r="S52">
        <v>15.5905</v>
      </c>
      <c r="T52">
        <v>0</v>
      </c>
      <c r="U52">
        <v>387</v>
      </c>
      <c r="V52">
        <v>19.876999999999999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43.360799999999998</v>
      </c>
      <c r="AH52">
        <v>0</v>
      </c>
      <c r="AI52">
        <v>0</v>
      </c>
      <c r="AJ52">
        <v>0</v>
      </c>
      <c r="AK52">
        <v>53.678699999999999</v>
      </c>
      <c r="AL52">
        <v>25.564</v>
      </c>
      <c r="AM52">
        <v>15.804048</v>
      </c>
      <c r="AN52">
        <v>0.66954999999999998</v>
      </c>
      <c r="AO52">
        <v>0</v>
      </c>
      <c r="AP52">
        <v>6.4050000000000002</v>
      </c>
      <c r="AQ52">
        <v>0</v>
      </c>
      <c r="AR52">
        <v>35.328000000000003</v>
      </c>
      <c r="AS52">
        <v>29.5944</v>
      </c>
      <c r="AT52">
        <v>14.999987000000001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2137.8312150000002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186.87</v>
      </c>
      <c r="L53">
        <v>543.42499999999995</v>
      </c>
      <c r="M53">
        <v>92</v>
      </c>
      <c r="N53">
        <v>118.125</v>
      </c>
      <c r="O53">
        <v>123.66562500000001</v>
      </c>
      <c r="P53">
        <v>139.31</v>
      </c>
      <c r="Q53">
        <v>10.1189</v>
      </c>
      <c r="R53">
        <v>42.390099999999997</v>
      </c>
      <c r="S53">
        <v>15.5905</v>
      </c>
      <c r="T53">
        <v>0</v>
      </c>
      <c r="U53">
        <v>387</v>
      </c>
      <c r="V53">
        <v>18.864999999999998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43.360799999999998</v>
      </c>
      <c r="AH53">
        <v>0</v>
      </c>
      <c r="AI53">
        <v>0</v>
      </c>
      <c r="AJ53">
        <v>0</v>
      </c>
      <c r="AK53">
        <v>53.678699999999999</v>
      </c>
      <c r="AL53">
        <v>25.564</v>
      </c>
      <c r="AM53">
        <v>15.804048</v>
      </c>
      <c r="AN53">
        <v>0.66954999999999998</v>
      </c>
      <c r="AO53">
        <v>0</v>
      </c>
      <c r="AP53">
        <v>6.4050000000000002</v>
      </c>
      <c r="AQ53">
        <v>0</v>
      </c>
      <c r="AR53">
        <v>35.328000000000003</v>
      </c>
      <c r="AS53">
        <v>29.5944</v>
      </c>
      <c r="AT53">
        <v>14.999987000000001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2111.581115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186.87</v>
      </c>
      <c r="L54">
        <v>503.42500000000001</v>
      </c>
      <c r="M54">
        <v>92</v>
      </c>
      <c r="N54">
        <v>118.125</v>
      </c>
      <c r="O54">
        <v>123.66562500000001</v>
      </c>
      <c r="P54">
        <v>139.31</v>
      </c>
      <c r="Q54">
        <v>10.1189</v>
      </c>
      <c r="R54">
        <v>37.393000000000001</v>
      </c>
      <c r="S54">
        <v>15.5905</v>
      </c>
      <c r="T54">
        <v>0</v>
      </c>
      <c r="U54">
        <v>387</v>
      </c>
      <c r="V54">
        <v>18.864999999999998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43.360799999999998</v>
      </c>
      <c r="AH54">
        <v>0</v>
      </c>
      <c r="AI54">
        <v>0</v>
      </c>
      <c r="AJ54">
        <v>0</v>
      </c>
      <c r="AK54">
        <v>53.678699999999999</v>
      </c>
      <c r="AL54">
        <v>25.564</v>
      </c>
      <c r="AM54">
        <v>15.804048</v>
      </c>
      <c r="AN54">
        <v>0.66954999999999998</v>
      </c>
      <c r="AO54">
        <v>0</v>
      </c>
      <c r="AP54">
        <v>6.4050000000000002</v>
      </c>
      <c r="AQ54">
        <v>0</v>
      </c>
      <c r="AR54">
        <v>35.328000000000003</v>
      </c>
      <c r="AS54">
        <v>29.5944</v>
      </c>
      <c r="AT54">
        <v>14.999987000000001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2083.0628670000001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186.87</v>
      </c>
      <c r="L55">
        <v>473.76709899999997</v>
      </c>
      <c r="M55">
        <v>92</v>
      </c>
      <c r="N55">
        <v>118.125</v>
      </c>
      <c r="O55">
        <v>123.66562500000001</v>
      </c>
      <c r="P55">
        <v>139.31</v>
      </c>
      <c r="Q55">
        <v>8.3048999999999999</v>
      </c>
      <c r="R55">
        <v>37.393000000000001</v>
      </c>
      <c r="S55">
        <v>10.42</v>
      </c>
      <c r="T55">
        <v>0</v>
      </c>
      <c r="U55">
        <v>387</v>
      </c>
      <c r="V55">
        <v>18.864999999999998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43.360799999999998</v>
      </c>
      <c r="AH55">
        <v>0</v>
      </c>
      <c r="AI55">
        <v>0</v>
      </c>
      <c r="AJ55">
        <v>0</v>
      </c>
      <c r="AK55">
        <v>53.678699999999999</v>
      </c>
      <c r="AL55">
        <v>25.564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29.5944</v>
      </c>
      <c r="AT55">
        <v>14.999987000000001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2040.0154660000001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186.87</v>
      </c>
      <c r="L56">
        <v>391.52942100000001</v>
      </c>
      <c r="M56">
        <v>92</v>
      </c>
      <c r="N56">
        <v>118.125</v>
      </c>
      <c r="O56">
        <v>123.66562500000001</v>
      </c>
      <c r="P56">
        <v>139.31</v>
      </c>
      <c r="Q56">
        <v>7.9771999999999998</v>
      </c>
      <c r="R56">
        <v>29.0853</v>
      </c>
      <c r="S56">
        <v>10.42</v>
      </c>
      <c r="T56">
        <v>0</v>
      </c>
      <c r="U56">
        <v>387</v>
      </c>
      <c r="V56">
        <v>17.275200000000002</v>
      </c>
      <c r="W56">
        <v>40.614400000000003</v>
      </c>
      <c r="X56">
        <v>130.04990000000001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43.360799999999998</v>
      </c>
      <c r="AH56">
        <v>0</v>
      </c>
      <c r="AI56">
        <v>0</v>
      </c>
      <c r="AJ56">
        <v>0</v>
      </c>
      <c r="AK56">
        <v>53.678699999999999</v>
      </c>
      <c r="AL56">
        <v>25.564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29.5944</v>
      </c>
      <c r="AT56">
        <v>14.999987000000001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1930.822983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186.87</v>
      </c>
      <c r="L57">
        <v>378.95</v>
      </c>
      <c r="M57">
        <v>92</v>
      </c>
      <c r="N57">
        <v>118.125</v>
      </c>
      <c r="O57">
        <v>123.66562500000001</v>
      </c>
      <c r="P57">
        <v>139.31</v>
      </c>
      <c r="Q57">
        <v>7.9771999999999998</v>
      </c>
      <c r="R57">
        <v>29.0853</v>
      </c>
      <c r="S57">
        <v>10.42</v>
      </c>
      <c r="T57">
        <v>0</v>
      </c>
      <c r="U57">
        <v>387</v>
      </c>
      <c r="V57">
        <v>17.275200000000002</v>
      </c>
      <c r="W57">
        <v>40.614400000000003</v>
      </c>
      <c r="X57">
        <v>130.04990000000001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43.360799999999998</v>
      </c>
      <c r="AH57">
        <v>0</v>
      </c>
      <c r="AI57">
        <v>0</v>
      </c>
      <c r="AJ57">
        <v>0</v>
      </c>
      <c r="AK57">
        <v>53.678699999999999</v>
      </c>
      <c r="AL57">
        <v>25.564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29.5944</v>
      </c>
      <c r="AT57">
        <v>14.999987000000001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1918.2435619999999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186.87</v>
      </c>
      <c r="L58">
        <v>408.95</v>
      </c>
      <c r="M58">
        <v>92</v>
      </c>
      <c r="N58">
        <v>118.125</v>
      </c>
      <c r="O58">
        <v>123.66562500000001</v>
      </c>
      <c r="P58">
        <v>139.31</v>
      </c>
      <c r="Q58">
        <v>7.9771999999999998</v>
      </c>
      <c r="R58">
        <v>29.0853</v>
      </c>
      <c r="S58">
        <v>10.42</v>
      </c>
      <c r="T58">
        <v>0</v>
      </c>
      <c r="U58">
        <v>387</v>
      </c>
      <c r="V58">
        <v>17.275200000000002</v>
      </c>
      <c r="W58">
        <v>40.614400000000003</v>
      </c>
      <c r="X58">
        <v>130.04990000000001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43.360799999999998</v>
      </c>
      <c r="AH58">
        <v>0</v>
      </c>
      <c r="AI58">
        <v>0</v>
      </c>
      <c r="AJ58">
        <v>0</v>
      </c>
      <c r="AK58">
        <v>53.678699999999999</v>
      </c>
      <c r="AL58">
        <v>25.564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29.5944</v>
      </c>
      <c r="AT58">
        <v>14.999987000000001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1948.2435619999999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186.87</v>
      </c>
      <c r="L59">
        <v>438.95</v>
      </c>
      <c r="M59">
        <v>92</v>
      </c>
      <c r="N59">
        <v>118.125</v>
      </c>
      <c r="O59">
        <v>123.66562500000001</v>
      </c>
      <c r="P59">
        <v>139.31</v>
      </c>
      <c r="Q59">
        <v>7.9771999999999998</v>
      </c>
      <c r="R59">
        <v>29.0853</v>
      </c>
      <c r="S59">
        <v>10.42</v>
      </c>
      <c r="T59">
        <v>0</v>
      </c>
      <c r="U59">
        <v>387</v>
      </c>
      <c r="V59">
        <v>13.373900000000001</v>
      </c>
      <c r="W59">
        <v>30.235499999999998</v>
      </c>
      <c r="X59">
        <v>130.04990000000001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43.360799999999998</v>
      </c>
      <c r="AH59">
        <v>0</v>
      </c>
      <c r="AI59">
        <v>0</v>
      </c>
      <c r="AJ59">
        <v>0</v>
      </c>
      <c r="AK59">
        <v>53.678699999999999</v>
      </c>
      <c r="AL59">
        <v>25.564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29.5944</v>
      </c>
      <c r="AT59">
        <v>14.999987000000001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1963.963362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186.87</v>
      </c>
      <c r="L60">
        <v>488.95</v>
      </c>
      <c r="M60">
        <v>92</v>
      </c>
      <c r="N60">
        <v>118.125</v>
      </c>
      <c r="O60">
        <v>123.66562500000001</v>
      </c>
      <c r="P60">
        <v>139.31</v>
      </c>
      <c r="Q60">
        <v>7.9771999999999998</v>
      </c>
      <c r="R60">
        <v>29.0853</v>
      </c>
      <c r="S60">
        <v>10.42</v>
      </c>
      <c r="T60">
        <v>0</v>
      </c>
      <c r="U60">
        <v>387</v>
      </c>
      <c r="V60">
        <v>13.373900000000001</v>
      </c>
      <c r="W60">
        <v>30.235499999999998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43.360799999999998</v>
      </c>
      <c r="AH60">
        <v>0</v>
      </c>
      <c r="AI60">
        <v>0</v>
      </c>
      <c r="AJ60">
        <v>0</v>
      </c>
      <c r="AK60">
        <v>53.678699999999999</v>
      </c>
      <c r="AL60">
        <v>25.564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29.5944</v>
      </c>
      <c r="AT60">
        <v>14.999987000000001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2031.429087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186.87</v>
      </c>
      <c r="L61">
        <v>488.95</v>
      </c>
      <c r="M61">
        <v>92</v>
      </c>
      <c r="N61">
        <v>118.125</v>
      </c>
      <c r="O61">
        <v>123.66562500000001</v>
      </c>
      <c r="P61">
        <v>139.31</v>
      </c>
      <c r="Q61">
        <v>7.9771999999999998</v>
      </c>
      <c r="R61">
        <v>29.0853</v>
      </c>
      <c r="S61">
        <v>10.42</v>
      </c>
      <c r="T61">
        <v>0</v>
      </c>
      <c r="U61">
        <v>387</v>
      </c>
      <c r="V61">
        <v>13.373900000000001</v>
      </c>
      <c r="W61">
        <v>30.235499999999998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43.360799999999998</v>
      </c>
      <c r="AH61">
        <v>0</v>
      </c>
      <c r="AI61">
        <v>0</v>
      </c>
      <c r="AJ61">
        <v>0</v>
      </c>
      <c r="AK61">
        <v>53.678699999999999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0</v>
      </c>
      <c r="AR61">
        <v>35.328000000000003</v>
      </c>
      <c r="AS61">
        <v>29.5944</v>
      </c>
      <c r="AT61">
        <v>14.999987000000001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2031.429087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186.87</v>
      </c>
      <c r="L62">
        <v>458.95</v>
      </c>
      <c r="M62">
        <v>92</v>
      </c>
      <c r="N62">
        <v>118.125</v>
      </c>
      <c r="O62">
        <v>123.66562500000001</v>
      </c>
      <c r="P62">
        <v>139.31</v>
      </c>
      <c r="Q62">
        <v>7.9771999999999998</v>
      </c>
      <c r="R62">
        <v>29.0853</v>
      </c>
      <c r="S62">
        <v>10.42</v>
      </c>
      <c r="T62">
        <v>0</v>
      </c>
      <c r="U62">
        <v>387</v>
      </c>
      <c r="V62">
        <v>13.373900000000001</v>
      </c>
      <c r="W62">
        <v>30.235499999999998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43.360799999999998</v>
      </c>
      <c r="AH62">
        <v>0</v>
      </c>
      <c r="AI62">
        <v>0</v>
      </c>
      <c r="AJ62">
        <v>0</v>
      </c>
      <c r="AK62">
        <v>53.678699999999999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12.6</v>
      </c>
      <c r="AR62">
        <v>35.328000000000003</v>
      </c>
      <c r="AS62">
        <v>29.5944</v>
      </c>
      <c r="AT62">
        <v>14.999987000000001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2014.0290869999999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186.87</v>
      </c>
      <c r="L63">
        <v>458.95</v>
      </c>
      <c r="M63">
        <v>92</v>
      </c>
      <c r="N63">
        <v>118.125</v>
      </c>
      <c r="O63">
        <v>123.66562500000001</v>
      </c>
      <c r="P63">
        <v>139.31</v>
      </c>
      <c r="Q63">
        <v>7.9771999999999998</v>
      </c>
      <c r="R63">
        <v>29.0853</v>
      </c>
      <c r="S63">
        <v>10.42</v>
      </c>
      <c r="T63">
        <v>0</v>
      </c>
      <c r="U63">
        <v>387</v>
      </c>
      <c r="V63">
        <v>13.373900000000001</v>
      </c>
      <c r="W63">
        <v>30.235499999999998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43.360799999999998</v>
      </c>
      <c r="AH63">
        <v>0</v>
      </c>
      <c r="AI63">
        <v>0</v>
      </c>
      <c r="AJ63">
        <v>0</v>
      </c>
      <c r="AK63">
        <v>53.678699999999999</v>
      </c>
      <c r="AL63">
        <v>25.564</v>
      </c>
      <c r="AM63">
        <v>15.804048</v>
      </c>
      <c r="AN63">
        <v>0.66954999999999998</v>
      </c>
      <c r="AO63">
        <v>0</v>
      </c>
      <c r="AP63">
        <v>0</v>
      </c>
      <c r="AQ63">
        <v>12.6</v>
      </c>
      <c r="AR63">
        <v>35.328000000000003</v>
      </c>
      <c r="AS63">
        <v>29.5944</v>
      </c>
      <c r="AT63">
        <v>14.999987000000001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2007.5082869999999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186.87</v>
      </c>
      <c r="L64">
        <v>488.95</v>
      </c>
      <c r="M64">
        <v>92</v>
      </c>
      <c r="N64">
        <v>118.125</v>
      </c>
      <c r="O64">
        <v>123.66562500000001</v>
      </c>
      <c r="P64">
        <v>139.31</v>
      </c>
      <c r="Q64">
        <v>7.9771999999999998</v>
      </c>
      <c r="R64">
        <v>29.0853</v>
      </c>
      <c r="S64">
        <v>10.42</v>
      </c>
      <c r="T64">
        <v>0</v>
      </c>
      <c r="U64">
        <v>387</v>
      </c>
      <c r="V64">
        <v>13.373900000000001</v>
      </c>
      <c r="W64">
        <v>30.235499999999998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43.360799999999998</v>
      </c>
      <c r="AH64">
        <v>0</v>
      </c>
      <c r="AI64">
        <v>0</v>
      </c>
      <c r="AJ64">
        <v>0</v>
      </c>
      <c r="AK64">
        <v>53.678699999999999</v>
      </c>
      <c r="AL64">
        <v>25.564</v>
      </c>
      <c r="AM64">
        <v>15.804048</v>
      </c>
      <c r="AN64">
        <v>0.66954999999999998</v>
      </c>
      <c r="AO64">
        <v>0</v>
      </c>
      <c r="AP64">
        <v>0</v>
      </c>
      <c r="AQ64">
        <v>25.2</v>
      </c>
      <c r="AR64">
        <v>35.328000000000003</v>
      </c>
      <c r="AS64">
        <v>29.5944</v>
      </c>
      <c r="AT64">
        <v>14.999987000000001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2050.108287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186.87</v>
      </c>
      <c r="L65">
        <v>488.95</v>
      </c>
      <c r="M65">
        <v>92</v>
      </c>
      <c r="N65">
        <v>118.125</v>
      </c>
      <c r="O65">
        <v>123.66562500000001</v>
      </c>
      <c r="P65">
        <v>139.31</v>
      </c>
      <c r="Q65">
        <v>7.9771999999999998</v>
      </c>
      <c r="R65">
        <v>29.0853</v>
      </c>
      <c r="S65">
        <v>10.42</v>
      </c>
      <c r="T65">
        <v>0</v>
      </c>
      <c r="U65">
        <v>387</v>
      </c>
      <c r="V65">
        <v>17.499068000000001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43.360799999999998</v>
      </c>
      <c r="AH65">
        <v>0</v>
      </c>
      <c r="AI65">
        <v>0</v>
      </c>
      <c r="AJ65">
        <v>0</v>
      </c>
      <c r="AK65">
        <v>53.678699999999999</v>
      </c>
      <c r="AL65">
        <v>25.564</v>
      </c>
      <c r="AM65">
        <v>15.804048</v>
      </c>
      <c r="AN65">
        <v>0.66954999999999998</v>
      </c>
      <c r="AO65">
        <v>0</v>
      </c>
      <c r="AP65">
        <v>0</v>
      </c>
      <c r="AQ65">
        <v>25.2</v>
      </c>
      <c r="AR65">
        <v>35.328000000000003</v>
      </c>
      <c r="AS65">
        <v>31.897382</v>
      </c>
      <c r="AT65">
        <v>14.999987000000001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2072.7000170000001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186.87</v>
      </c>
      <c r="L66">
        <v>488.95</v>
      </c>
      <c r="M66">
        <v>92</v>
      </c>
      <c r="N66">
        <v>118.125</v>
      </c>
      <c r="O66">
        <v>123.66562500000001</v>
      </c>
      <c r="P66">
        <v>139.31</v>
      </c>
      <c r="Q66">
        <v>7.9771999999999998</v>
      </c>
      <c r="R66">
        <v>29.0853</v>
      </c>
      <c r="S66">
        <v>10.42</v>
      </c>
      <c r="T66">
        <v>0</v>
      </c>
      <c r="U66">
        <v>387</v>
      </c>
      <c r="V66">
        <v>18.864999999999998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43.360799999999998</v>
      </c>
      <c r="AH66">
        <v>0</v>
      </c>
      <c r="AI66">
        <v>0</v>
      </c>
      <c r="AJ66">
        <v>0</v>
      </c>
      <c r="AK66">
        <v>53.678699999999999</v>
      </c>
      <c r="AL66">
        <v>25.564</v>
      </c>
      <c r="AM66">
        <v>15.804048</v>
      </c>
      <c r="AN66">
        <v>0.66954999999999998</v>
      </c>
      <c r="AO66">
        <v>0</v>
      </c>
      <c r="AP66">
        <v>0</v>
      </c>
      <c r="AQ66">
        <v>25.2</v>
      </c>
      <c r="AR66">
        <v>35.328000000000003</v>
      </c>
      <c r="AS66">
        <v>31.897382</v>
      </c>
      <c r="AT66">
        <v>14.999987000000001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2074.0659490000003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186.87</v>
      </c>
      <c r="L67">
        <v>538.95000000000005</v>
      </c>
      <c r="M67">
        <v>92</v>
      </c>
      <c r="N67">
        <v>118.125</v>
      </c>
      <c r="O67">
        <v>123.66562500000001</v>
      </c>
      <c r="P67">
        <v>139.31</v>
      </c>
      <c r="Q67">
        <v>7.9771999999999998</v>
      </c>
      <c r="R67">
        <v>37.393000000000001</v>
      </c>
      <c r="S67">
        <v>10.42</v>
      </c>
      <c r="T67">
        <v>0</v>
      </c>
      <c r="U67">
        <v>387</v>
      </c>
      <c r="V67">
        <v>18.864999999999998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43.360799999999998</v>
      </c>
      <c r="AH67">
        <v>0</v>
      </c>
      <c r="AI67">
        <v>0</v>
      </c>
      <c r="AJ67">
        <v>0</v>
      </c>
      <c r="AK67">
        <v>53.678699999999999</v>
      </c>
      <c r="AL67">
        <v>25.564</v>
      </c>
      <c r="AM67">
        <v>15.804048</v>
      </c>
      <c r="AN67">
        <v>0.66954999999999998</v>
      </c>
      <c r="AO67">
        <v>0</v>
      </c>
      <c r="AP67">
        <v>0</v>
      </c>
      <c r="AQ67">
        <v>25.452000000000002</v>
      </c>
      <c r="AR67">
        <v>35.328000000000003</v>
      </c>
      <c r="AS67">
        <v>31.897382</v>
      </c>
      <c r="AT67">
        <v>14.999987000000001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2132.6256490000005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196.87</v>
      </c>
      <c r="L68">
        <v>543.42499999999995</v>
      </c>
      <c r="M68">
        <v>92</v>
      </c>
      <c r="N68">
        <v>118.125</v>
      </c>
      <c r="O68">
        <v>123.66562500000001</v>
      </c>
      <c r="P68">
        <v>139.31</v>
      </c>
      <c r="Q68">
        <v>9.7831670000000006</v>
      </c>
      <c r="R68">
        <v>37.393000000000001</v>
      </c>
      <c r="S68">
        <v>15.51695</v>
      </c>
      <c r="T68">
        <v>0</v>
      </c>
      <c r="U68">
        <v>387</v>
      </c>
      <c r="V68">
        <v>18.864999999999998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43.360799999999998</v>
      </c>
      <c r="AH68">
        <v>0</v>
      </c>
      <c r="AI68">
        <v>0</v>
      </c>
      <c r="AJ68">
        <v>0</v>
      </c>
      <c r="AK68">
        <v>53.678699999999999</v>
      </c>
      <c r="AL68">
        <v>25.564</v>
      </c>
      <c r="AM68">
        <v>15.804048</v>
      </c>
      <c r="AN68">
        <v>0.66954999999999998</v>
      </c>
      <c r="AO68">
        <v>0</v>
      </c>
      <c r="AP68">
        <v>0</v>
      </c>
      <c r="AQ68">
        <v>25.704000000000001</v>
      </c>
      <c r="AR68">
        <v>35.328000000000003</v>
      </c>
      <c r="AS68">
        <v>31.897382</v>
      </c>
      <c r="AT68">
        <v>14.999987000000001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2154.2555660000003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216.87</v>
      </c>
      <c r="L69">
        <v>594.42499999999995</v>
      </c>
      <c r="M69">
        <v>92</v>
      </c>
      <c r="N69">
        <v>118.125</v>
      </c>
      <c r="O69">
        <v>123.66562500000001</v>
      </c>
      <c r="P69">
        <v>139.31</v>
      </c>
      <c r="Q69">
        <v>10.1189</v>
      </c>
      <c r="R69">
        <v>42.383535000000002</v>
      </c>
      <c r="S69">
        <v>18.293600000000001</v>
      </c>
      <c r="T69">
        <v>0</v>
      </c>
      <c r="U69">
        <v>387</v>
      </c>
      <c r="V69">
        <v>18.864999999999998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43.360799999999998</v>
      </c>
      <c r="AH69">
        <v>0</v>
      </c>
      <c r="AI69">
        <v>0</v>
      </c>
      <c r="AJ69">
        <v>0</v>
      </c>
      <c r="AK69">
        <v>53.678699999999999</v>
      </c>
      <c r="AL69">
        <v>25.564</v>
      </c>
      <c r="AM69">
        <v>15.804048</v>
      </c>
      <c r="AN69">
        <v>0.66954999999999998</v>
      </c>
      <c r="AO69">
        <v>0</v>
      </c>
      <c r="AP69">
        <v>0</v>
      </c>
      <c r="AQ69">
        <v>25.704000000000001</v>
      </c>
      <c r="AR69">
        <v>35.328000000000003</v>
      </c>
      <c r="AS69">
        <v>31.897382</v>
      </c>
      <c r="AT69">
        <v>14.999987000000001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2233.3584839999999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236.87</v>
      </c>
      <c r="L70">
        <v>647.91999999999996</v>
      </c>
      <c r="M70">
        <v>92</v>
      </c>
      <c r="N70">
        <v>118.125</v>
      </c>
      <c r="O70">
        <v>123.66562500000001</v>
      </c>
      <c r="P70">
        <v>139.31</v>
      </c>
      <c r="Q70">
        <v>10.1189</v>
      </c>
      <c r="R70">
        <v>42.390099999999997</v>
      </c>
      <c r="S70">
        <v>18.293600000000001</v>
      </c>
      <c r="T70">
        <v>0</v>
      </c>
      <c r="U70">
        <v>387</v>
      </c>
      <c r="V70">
        <v>18.864999999999998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43.360799999999998</v>
      </c>
      <c r="AH70">
        <v>23.390899999999998</v>
      </c>
      <c r="AI70">
        <v>0</v>
      </c>
      <c r="AJ70">
        <v>0</v>
      </c>
      <c r="AK70">
        <v>53.678699999999999</v>
      </c>
      <c r="AL70">
        <v>25.564</v>
      </c>
      <c r="AM70">
        <v>15.804048</v>
      </c>
      <c r="AN70">
        <v>0.66954999999999998</v>
      </c>
      <c r="AO70">
        <v>0</v>
      </c>
      <c r="AP70">
        <v>0</v>
      </c>
      <c r="AQ70">
        <v>38.555999999999997</v>
      </c>
      <c r="AR70">
        <v>35.328000000000003</v>
      </c>
      <c r="AS70">
        <v>31.897382</v>
      </c>
      <c r="AT70">
        <v>14.999987000000001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2360.484809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256.87</v>
      </c>
      <c r="L71">
        <v>647.91999999999996</v>
      </c>
      <c r="M71">
        <v>92</v>
      </c>
      <c r="N71">
        <v>118.125</v>
      </c>
      <c r="O71">
        <v>123.66562500000001</v>
      </c>
      <c r="P71">
        <v>139.31</v>
      </c>
      <c r="Q71">
        <v>10.1189</v>
      </c>
      <c r="R71">
        <v>42.390099999999997</v>
      </c>
      <c r="S71">
        <v>18.293600000000001</v>
      </c>
      <c r="T71">
        <v>0</v>
      </c>
      <c r="U71">
        <v>387</v>
      </c>
      <c r="V71">
        <v>18.864999999999998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43.360799999999998</v>
      </c>
      <c r="AH71">
        <v>46.781799999999997</v>
      </c>
      <c r="AI71">
        <v>0</v>
      </c>
      <c r="AJ71">
        <v>0</v>
      </c>
      <c r="AK71">
        <v>53.678699999999999</v>
      </c>
      <c r="AL71">
        <v>12.782</v>
      </c>
      <c r="AM71">
        <v>15.804048</v>
      </c>
      <c r="AN71">
        <v>0.66954999999999998</v>
      </c>
      <c r="AO71">
        <v>0</v>
      </c>
      <c r="AP71">
        <v>0</v>
      </c>
      <c r="AQ71">
        <v>38.555999999999997</v>
      </c>
      <c r="AR71">
        <v>35.328000000000003</v>
      </c>
      <c r="AS71">
        <v>31.897382</v>
      </c>
      <c r="AT71">
        <v>14.999987000000001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2410.609089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276.87</v>
      </c>
      <c r="L72">
        <v>647.91999999999996</v>
      </c>
      <c r="M72">
        <v>92</v>
      </c>
      <c r="N72">
        <v>118.125</v>
      </c>
      <c r="O72">
        <v>123.66562500000001</v>
      </c>
      <c r="P72">
        <v>139.31</v>
      </c>
      <c r="Q72">
        <v>10.1189</v>
      </c>
      <c r="R72">
        <v>42.390099999999997</v>
      </c>
      <c r="S72">
        <v>18.293600000000001</v>
      </c>
      <c r="T72">
        <v>0</v>
      </c>
      <c r="U72">
        <v>387</v>
      </c>
      <c r="V72">
        <v>18.864999999999998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43.360799999999998</v>
      </c>
      <c r="AH72">
        <v>75.760000000000005</v>
      </c>
      <c r="AI72">
        <v>0</v>
      </c>
      <c r="AJ72">
        <v>0</v>
      </c>
      <c r="AK72">
        <v>53.678699999999999</v>
      </c>
      <c r="AL72">
        <v>12.782</v>
      </c>
      <c r="AM72">
        <v>15.804048</v>
      </c>
      <c r="AN72">
        <v>0.66954999999999998</v>
      </c>
      <c r="AO72">
        <v>0</v>
      </c>
      <c r="AP72">
        <v>0</v>
      </c>
      <c r="AQ72">
        <v>38.555999999999997</v>
      </c>
      <c r="AR72">
        <v>35.328000000000003</v>
      </c>
      <c r="AS72">
        <v>31.897382</v>
      </c>
      <c r="AT72">
        <v>14.999987000000001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2473.636649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297.04549400000002</v>
      </c>
      <c r="L73">
        <v>653.15009999999995</v>
      </c>
      <c r="M73">
        <v>92</v>
      </c>
      <c r="N73">
        <v>118.125</v>
      </c>
      <c r="O73">
        <v>123.66562500000001</v>
      </c>
      <c r="P73">
        <v>139.31</v>
      </c>
      <c r="Q73">
        <v>10.8089</v>
      </c>
      <c r="R73">
        <v>42.390099999999997</v>
      </c>
      <c r="S73">
        <v>18.293600000000001</v>
      </c>
      <c r="T73">
        <v>0</v>
      </c>
      <c r="U73">
        <v>387</v>
      </c>
      <c r="V73">
        <v>18.864999999999998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9.6778399999999998</v>
      </c>
      <c r="AD73">
        <v>7.9260000000000002</v>
      </c>
      <c r="AE73">
        <v>16.478852</v>
      </c>
      <c r="AF73">
        <v>16.762</v>
      </c>
      <c r="AG73">
        <v>43.360799999999998</v>
      </c>
      <c r="AH73">
        <v>116.9545</v>
      </c>
      <c r="AI73">
        <v>0</v>
      </c>
      <c r="AJ73">
        <v>0</v>
      </c>
      <c r="AK73">
        <v>53.678699999999999</v>
      </c>
      <c r="AL73">
        <v>12.782</v>
      </c>
      <c r="AM73">
        <v>15.804048</v>
      </c>
      <c r="AN73">
        <v>0.66954999999999998</v>
      </c>
      <c r="AO73">
        <v>0</v>
      </c>
      <c r="AP73">
        <v>0</v>
      </c>
      <c r="AQ73">
        <v>38.555999999999997</v>
      </c>
      <c r="AR73">
        <v>34.776000000000003</v>
      </c>
      <c r="AS73">
        <v>31.897382</v>
      </c>
      <c r="AT73">
        <v>14.999987000000001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2583.901143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302.10809999999998</v>
      </c>
      <c r="L74">
        <v>653.15009999999995</v>
      </c>
      <c r="M74">
        <v>92</v>
      </c>
      <c r="N74">
        <v>118.125</v>
      </c>
      <c r="O74">
        <v>123.66562500000001</v>
      </c>
      <c r="P74">
        <v>139.31</v>
      </c>
      <c r="Q74">
        <v>10.8089</v>
      </c>
      <c r="R74">
        <v>42.390099999999997</v>
      </c>
      <c r="S74">
        <v>18.293600000000001</v>
      </c>
      <c r="T74">
        <v>0</v>
      </c>
      <c r="U74">
        <v>387</v>
      </c>
      <c r="V74">
        <v>18.864999999999998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43.360799999999998</v>
      </c>
      <c r="AH74">
        <v>116.9545</v>
      </c>
      <c r="AI74">
        <v>0</v>
      </c>
      <c r="AJ74">
        <v>0</v>
      </c>
      <c r="AK74">
        <v>53.678699999999999</v>
      </c>
      <c r="AL74">
        <v>12.782</v>
      </c>
      <c r="AM74">
        <v>15.804048</v>
      </c>
      <c r="AN74">
        <v>0.66954999999999998</v>
      </c>
      <c r="AO74">
        <v>0</v>
      </c>
      <c r="AP74">
        <v>0</v>
      </c>
      <c r="AQ74">
        <v>51.281999999999996</v>
      </c>
      <c r="AR74">
        <v>34.776000000000003</v>
      </c>
      <c r="AS74">
        <v>31.897382</v>
      </c>
      <c r="AT74">
        <v>14.999987000000001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2682.4500089999997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302.10809999999998</v>
      </c>
      <c r="L75">
        <v>653.15009999999995</v>
      </c>
      <c r="M75">
        <v>92</v>
      </c>
      <c r="N75">
        <v>118.125</v>
      </c>
      <c r="O75">
        <v>123.66562500000001</v>
      </c>
      <c r="P75">
        <v>139.31</v>
      </c>
      <c r="Q75">
        <v>10.8089</v>
      </c>
      <c r="R75">
        <v>42.390099999999997</v>
      </c>
      <c r="S75">
        <v>18.293600000000001</v>
      </c>
      <c r="T75">
        <v>0</v>
      </c>
      <c r="U75">
        <v>387</v>
      </c>
      <c r="V75">
        <v>18.864999999999998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43.360799999999998</v>
      </c>
      <c r="AH75">
        <v>116.9545</v>
      </c>
      <c r="AI75">
        <v>0</v>
      </c>
      <c r="AJ75">
        <v>0</v>
      </c>
      <c r="AK75">
        <v>53.678699999999999</v>
      </c>
      <c r="AL75">
        <v>12.782</v>
      </c>
      <c r="AM75">
        <v>15.804048</v>
      </c>
      <c r="AN75">
        <v>0.66954999999999998</v>
      </c>
      <c r="AO75">
        <v>0</v>
      </c>
      <c r="AP75">
        <v>0</v>
      </c>
      <c r="AQ75">
        <v>51.281999999999996</v>
      </c>
      <c r="AR75">
        <v>34.776000000000003</v>
      </c>
      <c r="AS75">
        <v>31.897382</v>
      </c>
      <c r="AT75">
        <v>14.999987000000001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2691.6283169999997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302.10809999999998</v>
      </c>
      <c r="L76">
        <v>653.15009999999995</v>
      </c>
      <c r="M76">
        <v>92</v>
      </c>
      <c r="N76">
        <v>118.125</v>
      </c>
      <c r="O76">
        <v>123.66562500000001</v>
      </c>
      <c r="P76">
        <v>139.31</v>
      </c>
      <c r="Q76">
        <v>10.8089</v>
      </c>
      <c r="R76">
        <v>42.390099999999997</v>
      </c>
      <c r="S76">
        <v>18.293600000000001</v>
      </c>
      <c r="T76">
        <v>0</v>
      </c>
      <c r="U76">
        <v>387</v>
      </c>
      <c r="V76">
        <v>18.864999999999998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43.360799999999998</v>
      </c>
      <c r="AH76">
        <v>116.9545</v>
      </c>
      <c r="AI76">
        <v>0</v>
      </c>
      <c r="AJ76">
        <v>0</v>
      </c>
      <c r="AK76">
        <v>53.678699999999999</v>
      </c>
      <c r="AL76">
        <v>12.782</v>
      </c>
      <c r="AM76">
        <v>15.804048</v>
      </c>
      <c r="AN76">
        <v>0.66954999999999998</v>
      </c>
      <c r="AO76">
        <v>0</v>
      </c>
      <c r="AP76">
        <v>0</v>
      </c>
      <c r="AQ76">
        <v>51.281999999999996</v>
      </c>
      <c r="AR76">
        <v>34.776000000000003</v>
      </c>
      <c r="AS76">
        <v>31.897382</v>
      </c>
      <c r="AT76">
        <v>14.999987000000001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2691.6283169999997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309.90353699999997</v>
      </c>
      <c r="L77">
        <v>652.65</v>
      </c>
      <c r="M77">
        <v>92</v>
      </c>
      <c r="N77">
        <v>118.125</v>
      </c>
      <c r="O77">
        <v>123.66562500000001</v>
      </c>
      <c r="P77">
        <v>139.31</v>
      </c>
      <c r="Q77">
        <v>10.8089</v>
      </c>
      <c r="R77">
        <v>42.390099999999997</v>
      </c>
      <c r="S77">
        <v>18.293600000000001</v>
      </c>
      <c r="T77">
        <v>0</v>
      </c>
      <c r="U77">
        <v>387</v>
      </c>
      <c r="V77">
        <v>18.864999999999998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43.360799999999998</v>
      </c>
      <c r="AH77">
        <v>116.9545</v>
      </c>
      <c r="AI77">
        <v>0</v>
      </c>
      <c r="AJ77">
        <v>0</v>
      </c>
      <c r="AK77">
        <v>53.678699999999999</v>
      </c>
      <c r="AL77">
        <v>12.782</v>
      </c>
      <c r="AM77">
        <v>15.804048</v>
      </c>
      <c r="AN77">
        <v>0.66954999999999998</v>
      </c>
      <c r="AO77">
        <v>0</v>
      </c>
      <c r="AP77">
        <v>0</v>
      </c>
      <c r="AQ77">
        <v>51.281999999999996</v>
      </c>
      <c r="AR77">
        <v>34.776000000000003</v>
      </c>
      <c r="AS77">
        <v>31.897382</v>
      </c>
      <c r="AT77">
        <v>14.999987000000001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2698.9236540000002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329.90264999999999</v>
      </c>
      <c r="L78">
        <v>652.65</v>
      </c>
      <c r="M78">
        <v>92</v>
      </c>
      <c r="N78">
        <v>118.125</v>
      </c>
      <c r="O78">
        <v>123.66562500000001</v>
      </c>
      <c r="P78">
        <v>139.31</v>
      </c>
      <c r="Q78">
        <v>10.8089</v>
      </c>
      <c r="R78">
        <v>42.390099999999997</v>
      </c>
      <c r="S78">
        <v>18.293600000000001</v>
      </c>
      <c r="T78">
        <v>0</v>
      </c>
      <c r="U78">
        <v>387</v>
      </c>
      <c r="V78">
        <v>18.864999999999998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43.360799999999998</v>
      </c>
      <c r="AH78">
        <v>116.9545</v>
      </c>
      <c r="AI78">
        <v>0</v>
      </c>
      <c r="AJ78">
        <v>0</v>
      </c>
      <c r="AK78">
        <v>53.678699999999999</v>
      </c>
      <c r="AL78">
        <v>12.782</v>
      </c>
      <c r="AM78">
        <v>15.804048</v>
      </c>
      <c r="AN78">
        <v>0.66954999999999998</v>
      </c>
      <c r="AO78">
        <v>0</v>
      </c>
      <c r="AP78">
        <v>0</v>
      </c>
      <c r="AQ78">
        <v>51.281999999999996</v>
      </c>
      <c r="AR78">
        <v>34.776000000000003</v>
      </c>
      <c r="AS78">
        <v>31.897382</v>
      </c>
      <c r="AT78">
        <v>14.999987000000001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2718.922767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339.45</v>
      </c>
      <c r="L79">
        <v>652.65</v>
      </c>
      <c r="M79">
        <v>92</v>
      </c>
      <c r="N79">
        <v>118.125</v>
      </c>
      <c r="O79">
        <v>123.66562500000001</v>
      </c>
      <c r="P79">
        <v>139.31</v>
      </c>
      <c r="Q79">
        <v>10.8089</v>
      </c>
      <c r="R79">
        <v>42.390099999999997</v>
      </c>
      <c r="S79">
        <v>18.293600000000001</v>
      </c>
      <c r="T79">
        <v>0</v>
      </c>
      <c r="U79">
        <v>387</v>
      </c>
      <c r="V79">
        <v>17.097000000000001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43.360799999999998</v>
      </c>
      <c r="AH79">
        <v>116.9545</v>
      </c>
      <c r="AI79">
        <v>0</v>
      </c>
      <c r="AJ79">
        <v>0</v>
      </c>
      <c r="AK79">
        <v>53.678699999999999</v>
      </c>
      <c r="AL79">
        <v>12.782</v>
      </c>
      <c r="AM79">
        <v>15.804048</v>
      </c>
      <c r="AN79">
        <v>0.66954999999999998</v>
      </c>
      <c r="AO79">
        <v>0</v>
      </c>
      <c r="AP79">
        <v>0</v>
      </c>
      <c r="AQ79">
        <v>51.281999999999996</v>
      </c>
      <c r="AR79">
        <v>34.776000000000003</v>
      </c>
      <c r="AS79">
        <v>31.897382</v>
      </c>
      <c r="AT79">
        <v>14.999987000000001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2717.5238089999998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339.45</v>
      </c>
      <c r="L80">
        <v>652.65</v>
      </c>
      <c r="M80">
        <v>92</v>
      </c>
      <c r="N80">
        <v>118.125</v>
      </c>
      <c r="O80">
        <v>123.66562500000001</v>
      </c>
      <c r="P80">
        <v>139.31</v>
      </c>
      <c r="Q80">
        <v>10.8089</v>
      </c>
      <c r="R80">
        <v>42.390099999999997</v>
      </c>
      <c r="S80">
        <v>18.293600000000001</v>
      </c>
      <c r="T80">
        <v>0</v>
      </c>
      <c r="U80">
        <v>387</v>
      </c>
      <c r="V80">
        <v>17.097000000000001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1.2734000000000001</v>
      </c>
      <c r="AD80">
        <v>7.9260000000000002</v>
      </c>
      <c r="AE80">
        <v>16.478852</v>
      </c>
      <c r="AF80">
        <v>16.860600000000002</v>
      </c>
      <c r="AG80">
        <v>43.360799999999998</v>
      </c>
      <c r="AH80">
        <v>116.9545</v>
      </c>
      <c r="AI80">
        <v>0</v>
      </c>
      <c r="AJ80">
        <v>0</v>
      </c>
      <c r="AK80">
        <v>53.678699999999999</v>
      </c>
      <c r="AL80">
        <v>12.782</v>
      </c>
      <c r="AM80">
        <v>15.804048</v>
      </c>
      <c r="AN80">
        <v>0.66954999999999998</v>
      </c>
      <c r="AO80">
        <v>0</v>
      </c>
      <c r="AP80">
        <v>0</v>
      </c>
      <c r="AQ80">
        <v>51.281999999999996</v>
      </c>
      <c r="AR80">
        <v>34.776000000000003</v>
      </c>
      <c r="AS80">
        <v>31.897382</v>
      </c>
      <c r="AT80">
        <v>14.999987000000001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2641.6277489999998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339.45</v>
      </c>
      <c r="L81">
        <v>652.65</v>
      </c>
      <c r="M81">
        <v>92</v>
      </c>
      <c r="N81">
        <v>118.125</v>
      </c>
      <c r="O81">
        <v>123.66562500000001</v>
      </c>
      <c r="P81">
        <v>139.31</v>
      </c>
      <c r="Q81">
        <v>10.8089</v>
      </c>
      <c r="R81">
        <v>42.390099999999997</v>
      </c>
      <c r="S81">
        <v>26.386958</v>
      </c>
      <c r="T81">
        <v>0</v>
      </c>
      <c r="U81">
        <v>387</v>
      </c>
      <c r="V81">
        <v>17.097000000000001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0</v>
      </c>
      <c r="AD81">
        <v>0</v>
      </c>
      <c r="AE81">
        <v>16.478852</v>
      </c>
      <c r="AF81">
        <v>8.3810000000000002</v>
      </c>
      <c r="AG81">
        <v>43.360799999999998</v>
      </c>
      <c r="AH81">
        <v>93.563599999999994</v>
      </c>
      <c r="AI81">
        <v>0</v>
      </c>
      <c r="AJ81">
        <v>0</v>
      </c>
      <c r="AK81">
        <v>53.678699999999999</v>
      </c>
      <c r="AL81">
        <v>12.782</v>
      </c>
      <c r="AM81">
        <v>15.804048</v>
      </c>
      <c r="AN81">
        <v>0.66954999999999998</v>
      </c>
      <c r="AO81">
        <v>0</v>
      </c>
      <c r="AP81">
        <v>0</v>
      </c>
      <c r="AQ81">
        <v>38.555999999999997</v>
      </c>
      <c r="AR81">
        <v>34.776000000000003</v>
      </c>
      <c r="AS81">
        <v>31.897382</v>
      </c>
      <c r="AT81">
        <v>14.999987000000001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2595.9252069999998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339.75</v>
      </c>
      <c r="L82">
        <v>652.65</v>
      </c>
      <c r="M82">
        <v>92</v>
      </c>
      <c r="N82">
        <v>118.125</v>
      </c>
      <c r="O82">
        <v>123.66562500000001</v>
      </c>
      <c r="P82">
        <v>139.31</v>
      </c>
      <c r="Q82">
        <v>10.8089</v>
      </c>
      <c r="R82">
        <v>42.390099999999997</v>
      </c>
      <c r="S82">
        <v>26.3901</v>
      </c>
      <c r="T82">
        <v>0</v>
      </c>
      <c r="U82">
        <v>387</v>
      </c>
      <c r="V82">
        <v>17.097000000000001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43.360799999999998</v>
      </c>
      <c r="AH82">
        <v>93.563599999999994</v>
      </c>
      <c r="AI82">
        <v>0</v>
      </c>
      <c r="AJ82">
        <v>0</v>
      </c>
      <c r="AK82">
        <v>53.678699999999999</v>
      </c>
      <c r="AL82">
        <v>12.782</v>
      </c>
      <c r="AM82">
        <v>15.804048</v>
      </c>
      <c r="AN82">
        <v>0.66954999999999998</v>
      </c>
      <c r="AO82">
        <v>0</v>
      </c>
      <c r="AP82">
        <v>0</v>
      </c>
      <c r="AQ82">
        <v>38.555999999999997</v>
      </c>
      <c r="AR82">
        <v>34.776000000000003</v>
      </c>
      <c r="AS82">
        <v>31.897382</v>
      </c>
      <c r="AT82">
        <v>14.999987000000001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2547.4579090000002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339.75030199999998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387</v>
      </c>
      <c r="V83">
        <v>18.07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43.360799999999998</v>
      </c>
      <c r="AH83">
        <v>70.172700000000006</v>
      </c>
      <c r="AI83">
        <v>0</v>
      </c>
      <c r="AJ83">
        <v>0</v>
      </c>
      <c r="AK83">
        <v>53.678699999999999</v>
      </c>
      <c r="AL83">
        <v>15.106</v>
      </c>
      <c r="AM83">
        <v>15.804048</v>
      </c>
      <c r="AN83">
        <v>0.66954999999999998</v>
      </c>
      <c r="AO83">
        <v>0</v>
      </c>
      <c r="AP83">
        <v>0</v>
      </c>
      <c r="AQ83">
        <v>25.704000000000001</v>
      </c>
      <c r="AR83">
        <v>34.776000000000003</v>
      </c>
      <c r="AS83">
        <v>31.897382</v>
      </c>
      <c r="AT83">
        <v>14.999987000000001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2515.1231270000007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339.75030199999998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387</v>
      </c>
      <c r="V84">
        <v>18.07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43.360799999999998</v>
      </c>
      <c r="AH84">
        <v>70.172700000000006</v>
      </c>
      <c r="AI84">
        <v>0</v>
      </c>
      <c r="AJ84">
        <v>0</v>
      </c>
      <c r="AK84">
        <v>53.678699999999999</v>
      </c>
      <c r="AL84">
        <v>55.776000000000003</v>
      </c>
      <c r="AM84">
        <v>15.804048</v>
      </c>
      <c r="AN84">
        <v>0.66954999999999998</v>
      </c>
      <c r="AO84">
        <v>0</v>
      </c>
      <c r="AP84">
        <v>0</v>
      </c>
      <c r="AQ84">
        <v>25.704000000000001</v>
      </c>
      <c r="AR84">
        <v>34.776000000000003</v>
      </c>
      <c r="AS84">
        <v>31.897382</v>
      </c>
      <c r="AT84">
        <v>14.999987000000001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2528.5737270000004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339.75030199999998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387</v>
      </c>
      <c r="V85">
        <v>18.07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43.360799999999998</v>
      </c>
      <c r="AH85">
        <v>37.880000000000003</v>
      </c>
      <c r="AI85">
        <v>0</v>
      </c>
      <c r="AJ85">
        <v>0</v>
      </c>
      <c r="AK85">
        <v>53.678699999999999</v>
      </c>
      <c r="AL85">
        <v>55.776000000000003</v>
      </c>
      <c r="AM85">
        <v>15.804048</v>
      </c>
      <c r="AN85">
        <v>0.66954999999999998</v>
      </c>
      <c r="AO85">
        <v>0</v>
      </c>
      <c r="AP85">
        <v>0</v>
      </c>
      <c r="AQ85">
        <v>25.704000000000001</v>
      </c>
      <c r="AR85">
        <v>34.776000000000003</v>
      </c>
      <c r="AS85">
        <v>31.897382</v>
      </c>
      <c r="AT85">
        <v>14.999987000000001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2496.2810270000004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339.75030199999998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387</v>
      </c>
      <c r="V86">
        <v>18.07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43.360799999999998</v>
      </c>
      <c r="AH86">
        <v>10.7011</v>
      </c>
      <c r="AI86">
        <v>0</v>
      </c>
      <c r="AJ86">
        <v>0</v>
      </c>
      <c r="AK86">
        <v>53.678699999999999</v>
      </c>
      <c r="AL86">
        <v>55.776000000000003</v>
      </c>
      <c r="AM86">
        <v>15.804048</v>
      </c>
      <c r="AN86">
        <v>0.66954999999999998</v>
      </c>
      <c r="AO86">
        <v>0</v>
      </c>
      <c r="AP86">
        <v>0</v>
      </c>
      <c r="AQ86">
        <v>25.704000000000001</v>
      </c>
      <c r="AR86">
        <v>34.776000000000003</v>
      </c>
      <c r="AS86">
        <v>31.897382</v>
      </c>
      <c r="AT86">
        <v>14.999987000000001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2469.1021270000006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339.75030199999998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387</v>
      </c>
      <c r="V87">
        <v>18.07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43.360799999999998</v>
      </c>
      <c r="AH87">
        <v>0</v>
      </c>
      <c r="AI87">
        <v>0</v>
      </c>
      <c r="AJ87">
        <v>0</v>
      </c>
      <c r="AK87">
        <v>53.678699999999999</v>
      </c>
      <c r="AL87">
        <v>55.776000000000003</v>
      </c>
      <c r="AM87">
        <v>15.804048</v>
      </c>
      <c r="AN87">
        <v>0.66954999999999998</v>
      </c>
      <c r="AO87">
        <v>0</v>
      </c>
      <c r="AP87">
        <v>0</v>
      </c>
      <c r="AQ87">
        <v>25.704000000000001</v>
      </c>
      <c r="AR87">
        <v>34.776000000000003</v>
      </c>
      <c r="AS87">
        <v>31.897382</v>
      </c>
      <c r="AT87">
        <v>14.999987000000001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2444.3516670000004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339.75030199999998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387</v>
      </c>
      <c r="V88">
        <v>18.07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43.360799999999998</v>
      </c>
      <c r="AH88">
        <v>0</v>
      </c>
      <c r="AI88">
        <v>0</v>
      </c>
      <c r="AJ88">
        <v>0</v>
      </c>
      <c r="AK88">
        <v>53.678699999999999</v>
      </c>
      <c r="AL88">
        <v>55.776000000000003</v>
      </c>
      <c r="AM88">
        <v>15.804048</v>
      </c>
      <c r="AN88">
        <v>0.66954999999999998</v>
      </c>
      <c r="AO88">
        <v>0</v>
      </c>
      <c r="AP88">
        <v>0</v>
      </c>
      <c r="AQ88">
        <v>12.852</v>
      </c>
      <c r="AR88">
        <v>34.776000000000003</v>
      </c>
      <c r="AS88">
        <v>31.897382</v>
      </c>
      <c r="AT88">
        <v>14.999987000000001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2431.499667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339.75030199999998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387</v>
      </c>
      <c r="V89">
        <v>18.07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43.360799999999998</v>
      </c>
      <c r="AH89">
        <v>0</v>
      </c>
      <c r="AI89">
        <v>0</v>
      </c>
      <c r="AJ89">
        <v>0</v>
      </c>
      <c r="AK89">
        <v>53.678699999999999</v>
      </c>
      <c r="AL89">
        <v>55.776000000000003</v>
      </c>
      <c r="AM89">
        <v>15.804048</v>
      </c>
      <c r="AN89">
        <v>0.66954999999999998</v>
      </c>
      <c r="AO89">
        <v>0</v>
      </c>
      <c r="AP89">
        <v>0</v>
      </c>
      <c r="AQ89">
        <v>12.852</v>
      </c>
      <c r="AR89">
        <v>34.776000000000003</v>
      </c>
      <c r="AS89">
        <v>31.897382</v>
      </c>
      <c r="AT89">
        <v>14.999987000000001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2431.499667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339.75030199999998</v>
      </c>
      <c r="L90">
        <v>614.42499999999995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387</v>
      </c>
      <c r="V90">
        <v>18.07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43.360799999999998</v>
      </c>
      <c r="AH90">
        <v>0</v>
      </c>
      <c r="AI90">
        <v>0</v>
      </c>
      <c r="AJ90">
        <v>0</v>
      </c>
      <c r="AK90">
        <v>53.678699999999999</v>
      </c>
      <c r="AL90">
        <v>25.564</v>
      </c>
      <c r="AM90">
        <v>15.804048</v>
      </c>
      <c r="AN90">
        <v>0.66954999999999998</v>
      </c>
      <c r="AO90">
        <v>0</v>
      </c>
      <c r="AP90">
        <v>0</v>
      </c>
      <c r="AQ90">
        <v>0</v>
      </c>
      <c r="AR90">
        <v>34.776000000000003</v>
      </c>
      <c r="AS90">
        <v>31.897382</v>
      </c>
      <c r="AT90">
        <v>14.999987000000001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2349.7081669999998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313.179124</v>
      </c>
      <c r="L91">
        <v>604.42499999999995</v>
      </c>
      <c r="M91">
        <v>87</v>
      </c>
      <c r="N91">
        <v>118.125</v>
      </c>
      <c r="O91">
        <v>123.66562500000001</v>
      </c>
      <c r="P91">
        <v>139.3125</v>
      </c>
      <c r="Q91">
        <v>10.8089</v>
      </c>
      <c r="R91">
        <v>42.390099999999997</v>
      </c>
      <c r="S91">
        <v>22.793600000000001</v>
      </c>
      <c r="T91">
        <v>0</v>
      </c>
      <c r="U91">
        <v>387</v>
      </c>
      <c r="V91">
        <v>17.097000000000001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43.360799999999998</v>
      </c>
      <c r="AH91">
        <v>0</v>
      </c>
      <c r="AI91">
        <v>0</v>
      </c>
      <c r="AJ91">
        <v>0</v>
      </c>
      <c r="AK91">
        <v>53.678699999999999</v>
      </c>
      <c r="AL91">
        <v>25.564</v>
      </c>
      <c r="AM91">
        <v>15.804048</v>
      </c>
      <c r="AN91">
        <v>0.66954999999999998</v>
      </c>
      <c r="AO91">
        <v>0</v>
      </c>
      <c r="AP91">
        <v>0</v>
      </c>
      <c r="AQ91">
        <v>0</v>
      </c>
      <c r="AR91">
        <v>34.776000000000003</v>
      </c>
      <c r="AS91">
        <v>31.897382</v>
      </c>
      <c r="AT91">
        <v>14.999987000000001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2286.9828209999996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299.45350000000002</v>
      </c>
      <c r="L92">
        <v>564.42499999999995</v>
      </c>
      <c r="M92">
        <v>87</v>
      </c>
      <c r="N92">
        <v>118.125</v>
      </c>
      <c r="O92">
        <v>123.66562500000001</v>
      </c>
      <c r="P92">
        <v>139.3125</v>
      </c>
      <c r="Q92">
        <v>10.1189</v>
      </c>
      <c r="R92">
        <v>42.390099999999997</v>
      </c>
      <c r="S92">
        <v>22.793600000000001</v>
      </c>
      <c r="T92">
        <v>0</v>
      </c>
      <c r="U92">
        <v>387</v>
      </c>
      <c r="V92">
        <v>17.097000000000001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43.360799999999998</v>
      </c>
      <c r="AH92">
        <v>0</v>
      </c>
      <c r="AI92">
        <v>0</v>
      </c>
      <c r="AJ92">
        <v>0</v>
      </c>
      <c r="AK92">
        <v>53.678699999999999</v>
      </c>
      <c r="AL92">
        <v>25.564</v>
      </c>
      <c r="AM92">
        <v>15.804048</v>
      </c>
      <c r="AN92">
        <v>0.66954999999999998</v>
      </c>
      <c r="AO92">
        <v>0</v>
      </c>
      <c r="AP92">
        <v>0</v>
      </c>
      <c r="AQ92">
        <v>0</v>
      </c>
      <c r="AR92">
        <v>34.776000000000003</v>
      </c>
      <c r="AS92">
        <v>31.897382</v>
      </c>
      <c r="AT92">
        <v>14.999987000000001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2232.5671969999999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299.45350000000002</v>
      </c>
      <c r="L93">
        <v>564.42499999999995</v>
      </c>
      <c r="M93">
        <v>87</v>
      </c>
      <c r="N93">
        <v>118.125</v>
      </c>
      <c r="O93">
        <v>123.66562500000001</v>
      </c>
      <c r="P93">
        <v>139.3125</v>
      </c>
      <c r="Q93">
        <v>10.1189</v>
      </c>
      <c r="R93">
        <v>42.390099999999997</v>
      </c>
      <c r="S93">
        <v>22.793600000000001</v>
      </c>
      <c r="T93">
        <v>0</v>
      </c>
      <c r="U93">
        <v>387</v>
      </c>
      <c r="V93">
        <v>17.097000000000001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43.360799999999998</v>
      </c>
      <c r="AH93">
        <v>0</v>
      </c>
      <c r="AI93">
        <v>0</v>
      </c>
      <c r="AJ93">
        <v>0</v>
      </c>
      <c r="AK93">
        <v>53.678699999999999</v>
      </c>
      <c r="AL93">
        <v>25.564</v>
      </c>
      <c r="AM93">
        <v>15.804048</v>
      </c>
      <c r="AN93">
        <v>0.66954999999999998</v>
      </c>
      <c r="AO93">
        <v>0</v>
      </c>
      <c r="AP93">
        <v>0</v>
      </c>
      <c r="AQ93">
        <v>0</v>
      </c>
      <c r="AR93">
        <v>34.776000000000003</v>
      </c>
      <c r="AS93">
        <v>31.897382</v>
      </c>
      <c r="AT93">
        <v>14.999987000000001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2232.5671969999999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299.45350000000002</v>
      </c>
      <c r="L94">
        <v>534.42499999999995</v>
      </c>
      <c r="M94">
        <v>87</v>
      </c>
      <c r="N94">
        <v>118.125</v>
      </c>
      <c r="O94">
        <v>123.66562500000001</v>
      </c>
      <c r="P94">
        <v>139.3125</v>
      </c>
      <c r="Q94">
        <v>10.1189</v>
      </c>
      <c r="R94">
        <v>42.390099999999997</v>
      </c>
      <c r="S94">
        <v>22.793600000000001</v>
      </c>
      <c r="T94">
        <v>0</v>
      </c>
      <c r="U94">
        <v>387</v>
      </c>
      <c r="V94">
        <v>17.097000000000001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43.360799999999998</v>
      </c>
      <c r="AH94">
        <v>0</v>
      </c>
      <c r="AI94">
        <v>0</v>
      </c>
      <c r="AJ94">
        <v>0</v>
      </c>
      <c r="AK94">
        <v>53.678699999999999</v>
      </c>
      <c r="AL94">
        <v>25.564</v>
      </c>
      <c r="AM94">
        <v>15.804048</v>
      </c>
      <c r="AN94">
        <v>0.66954999999999998</v>
      </c>
      <c r="AO94">
        <v>0</v>
      </c>
      <c r="AP94">
        <v>0</v>
      </c>
      <c r="AQ94">
        <v>0</v>
      </c>
      <c r="AR94">
        <v>34.776000000000003</v>
      </c>
      <c r="AS94">
        <v>31.897382</v>
      </c>
      <c r="AT94">
        <v>14.999987000000001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2202.5671969999999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299.45350000000002</v>
      </c>
      <c r="L95">
        <v>583.42499999999995</v>
      </c>
      <c r="M95">
        <v>87</v>
      </c>
      <c r="N95">
        <v>118.125</v>
      </c>
      <c r="O95">
        <v>123.66562500000001</v>
      </c>
      <c r="P95">
        <v>139.3125</v>
      </c>
      <c r="Q95">
        <v>10.1189</v>
      </c>
      <c r="R95">
        <v>37.622999999999998</v>
      </c>
      <c r="S95">
        <v>20.395410999999999</v>
      </c>
      <c r="T95">
        <v>0</v>
      </c>
      <c r="U95">
        <v>387</v>
      </c>
      <c r="V95">
        <v>17.097000000000001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43.360799999999998</v>
      </c>
      <c r="AH95">
        <v>0</v>
      </c>
      <c r="AI95">
        <v>0</v>
      </c>
      <c r="AJ95">
        <v>0</v>
      </c>
      <c r="AK95">
        <v>53.678699999999999</v>
      </c>
      <c r="AL95">
        <v>25.564</v>
      </c>
      <c r="AM95">
        <v>15.804048</v>
      </c>
      <c r="AN95">
        <v>0.66954999999999998</v>
      </c>
      <c r="AO95">
        <v>0</v>
      </c>
      <c r="AP95">
        <v>0</v>
      </c>
      <c r="AQ95">
        <v>0</v>
      </c>
      <c r="AR95">
        <v>34.776000000000003</v>
      </c>
      <c r="AS95">
        <v>31.897382</v>
      </c>
      <c r="AT95">
        <v>14.999987000000001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2267.4015599999998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299.45350000000002</v>
      </c>
      <c r="L96">
        <v>543.42499999999995</v>
      </c>
      <c r="M96">
        <v>87</v>
      </c>
      <c r="N96">
        <v>118.125</v>
      </c>
      <c r="O96">
        <v>123.66562500000001</v>
      </c>
      <c r="P96">
        <v>139.3125</v>
      </c>
      <c r="Q96">
        <v>10.1189</v>
      </c>
      <c r="R96">
        <v>37.622999999999998</v>
      </c>
      <c r="S96">
        <v>20.090499999999999</v>
      </c>
      <c r="T96">
        <v>0</v>
      </c>
      <c r="U96">
        <v>387</v>
      </c>
      <c r="V96">
        <v>17.097000000000001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43.360799999999998</v>
      </c>
      <c r="AH96">
        <v>0</v>
      </c>
      <c r="AI96">
        <v>0</v>
      </c>
      <c r="AJ96">
        <v>0</v>
      </c>
      <c r="AK96">
        <v>53.678699999999999</v>
      </c>
      <c r="AL96">
        <v>25.564</v>
      </c>
      <c r="AM96">
        <v>15.804048</v>
      </c>
      <c r="AN96">
        <v>0.66954999999999998</v>
      </c>
      <c r="AO96">
        <v>0</v>
      </c>
      <c r="AP96">
        <v>0</v>
      </c>
      <c r="AQ96">
        <v>0</v>
      </c>
      <c r="AR96">
        <v>34.776000000000003</v>
      </c>
      <c r="AS96">
        <v>31.897382</v>
      </c>
      <c r="AT96">
        <v>14.999987000000001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2227.0966490000001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299.45350000000002</v>
      </c>
      <c r="L97">
        <v>513.42499999999995</v>
      </c>
      <c r="M97">
        <v>87</v>
      </c>
      <c r="N97">
        <v>118.125</v>
      </c>
      <c r="O97">
        <v>123.66562500000001</v>
      </c>
      <c r="P97">
        <v>139.3125</v>
      </c>
      <c r="Q97">
        <v>10.1189</v>
      </c>
      <c r="R97">
        <v>37.622999999999998</v>
      </c>
      <c r="S97">
        <v>20.090499999999999</v>
      </c>
      <c r="T97">
        <v>0</v>
      </c>
      <c r="U97">
        <v>387</v>
      </c>
      <c r="V97">
        <v>17.097000000000001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43.360799999999998</v>
      </c>
      <c r="AH97">
        <v>0</v>
      </c>
      <c r="AI97">
        <v>0</v>
      </c>
      <c r="AJ97">
        <v>0</v>
      </c>
      <c r="AK97">
        <v>53.678699999999999</v>
      </c>
      <c r="AL97">
        <v>25.564</v>
      </c>
      <c r="AM97">
        <v>15.804048</v>
      </c>
      <c r="AN97">
        <v>0.66954999999999998</v>
      </c>
      <c r="AO97">
        <v>0</v>
      </c>
      <c r="AP97">
        <v>6.4050000000000002</v>
      </c>
      <c r="AQ97">
        <v>0</v>
      </c>
      <c r="AR97">
        <v>34.776000000000003</v>
      </c>
      <c r="AS97">
        <v>31.897382</v>
      </c>
      <c r="AT97">
        <v>14.999987000000001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2203.5016490000003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299.45350000000002</v>
      </c>
      <c r="L98">
        <v>503.42500000000001</v>
      </c>
      <c r="M98">
        <v>87</v>
      </c>
      <c r="N98">
        <v>118.125</v>
      </c>
      <c r="O98">
        <v>123.66562500000001</v>
      </c>
      <c r="P98">
        <v>139.3125</v>
      </c>
      <c r="Q98">
        <v>9.9916999999999998</v>
      </c>
      <c r="R98">
        <v>37.622999999999998</v>
      </c>
      <c r="S98">
        <v>20.090499999999999</v>
      </c>
      <c r="T98">
        <v>0</v>
      </c>
      <c r="U98">
        <v>387</v>
      </c>
      <c r="V98">
        <v>17.097000000000001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43.360799999999998</v>
      </c>
      <c r="AH98">
        <v>0</v>
      </c>
      <c r="AI98">
        <v>0</v>
      </c>
      <c r="AJ98">
        <v>0</v>
      </c>
      <c r="AK98">
        <v>53.678699999999999</v>
      </c>
      <c r="AL98">
        <v>25.564</v>
      </c>
      <c r="AM98">
        <v>15.804048</v>
      </c>
      <c r="AN98">
        <v>0.66954999999999998</v>
      </c>
      <c r="AO98">
        <v>0</v>
      </c>
      <c r="AP98">
        <v>6.4050000000000002</v>
      </c>
      <c r="AQ98">
        <v>0</v>
      </c>
      <c r="AR98">
        <v>34.776000000000003</v>
      </c>
      <c r="AS98">
        <v>31.897382</v>
      </c>
      <c r="AT98">
        <v>14.999987000000001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2193.3744490000004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6.2099525600000032</v>
      </c>
      <c r="L99">
        <f t="shared" si="2"/>
        <v>13.10956239075</v>
      </c>
      <c r="M99">
        <f t="shared" si="2"/>
        <v>2.198</v>
      </c>
      <c r="N99">
        <f t="shared" si="2"/>
        <v>2.835</v>
      </c>
      <c r="O99">
        <f t="shared" si="2"/>
        <v>2.9679749999999947</v>
      </c>
      <c r="P99">
        <f t="shared" si="2"/>
        <v>3.3434499999999998</v>
      </c>
      <c r="Q99">
        <f t="shared" si="2"/>
        <v>0.23261367100000013</v>
      </c>
      <c r="R99">
        <f t="shared" si="2"/>
        <v>0.89931817550000059</v>
      </c>
      <c r="S99">
        <f t="shared" si="2"/>
        <v>0.29580798049999985</v>
      </c>
      <c r="T99">
        <f t="shared" si="2"/>
        <v>0</v>
      </c>
      <c r="U99">
        <f t="shared" si="2"/>
        <v>9.2879921875000004</v>
      </c>
      <c r="V99">
        <f t="shared" si="2"/>
        <v>0.42042846700000008</v>
      </c>
      <c r="W99">
        <f t="shared" si="2"/>
        <v>1.0684562150000005</v>
      </c>
      <c r="X99">
        <f t="shared" si="2"/>
        <v>3.522909275</v>
      </c>
      <c r="Y99">
        <f t="shared" si="2"/>
        <v>0</v>
      </c>
      <c r="Z99">
        <f t="shared" si="2"/>
        <v>0.22985820000000023</v>
      </c>
      <c r="AA99">
        <f t="shared" si="2"/>
        <v>0.27650000000000002</v>
      </c>
      <c r="AB99">
        <f t="shared" si="2"/>
        <v>0.22884943999999996</v>
      </c>
      <c r="AC99">
        <f t="shared" si="2"/>
        <v>0.12379867400000003</v>
      </c>
      <c r="AD99">
        <f t="shared" si="2"/>
        <v>8.7845178999999968E-2</v>
      </c>
      <c r="AE99">
        <f t="shared" si="2"/>
        <v>0.39549244799999961</v>
      </c>
      <c r="AF99">
        <f t="shared" si="2"/>
        <v>0.2380203999999998</v>
      </c>
      <c r="AG99">
        <f t="shared" si="2"/>
        <v>1.040659199999999</v>
      </c>
      <c r="AH99">
        <f t="shared" si="2"/>
        <v>0.67237000000000013</v>
      </c>
      <c r="AI99">
        <f t="shared" si="2"/>
        <v>0</v>
      </c>
      <c r="AJ99">
        <f t="shared" si="2"/>
        <v>0</v>
      </c>
      <c r="AK99">
        <f t="shared" si="2"/>
        <v>1.2882888000000012</v>
      </c>
      <c r="AL99">
        <f t="shared" si="2"/>
        <v>0.53277700000000028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1.9599300000000004E-2</v>
      </c>
      <c r="AQ99">
        <f t="shared" si="2"/>
        <v>0.40319999999999995</v>
      </c>
      <c r="AR99">
        <f t="shared" si="2"/>
        <v>0.85697999999999874</v>
      </c>
      <c r="AS99">
        <f t="shared" si="2"/>
        <v>0.71464556600000073</v>
      </c>
      <c r="AT99">
        <f t="shared" si="2"/>
        <v>0.35999968799999965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54.255716169249993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182.56151800000001</v>
      </c>
      <c r="L3">
        <v>442.79599999999999</v>
      </c>
      <c r="M3">
        <v>88.559200000000004</v>
      </c>
      <c r="N3">
        <v>113.707125</v>
      </c>
      <c r="O3">
        <v>119.040531</v>
      </c>
      <c r="P3">
        <v>134.099806</v>
      </c>
      <c r="Q3">
        <v>8.7354380000000003</v>
      </c>
      <c r="R3">
        <v>35.621302</v>
      </c>
      <c r="S3">
        <v>0</v>
      </c>
      <c r="T3">
        <v>0</v>
      </c>
      <c r="U3">
        <v>372.49611900000002</v>
      </c>
      <c r="V3">
        <v>17.394182000000001</v>
      </c>
      <c r="W3">
        <v>44.663753999999997</v>
      </c>
      <c r="X3">
        <v>141.99854099999999</v>
      </c>
      <c r="Y3">
        <v>0</v>
      </c>
      <c r="Z3">
        <v>12.553844</v>
      </c>
      <c r="AA3">
        <v>0</v>
      </c>
      <c r="AB3">
        <v>0</v>
      </c>
      <c r="AC3">
        <v>0</v>
      </c>
      <c r="AD3">
        <v>0</v>
      </c>
      <c r="AE3">
        <v>15.862543000000001</v>
      </c>
      <c r="AF3">
        <v>8.0675509999999999</v>
      </c>
      <c r="AG3">
        <v>41.739106</v>
      </c>
      <c r="AH3">
        <v>0</v>
      </c>
      <c r="AI3">
        <v>0</v>
      </c>
      <c r="AJ3">
        <v>0</v>
      </c>
      <c r="AK3">
        <v>51.671117000000002</v>
      </c>
      <c r="AL3">
        <v>12.303953</v>
      </c>
      <c r="AM3">
        <v>15.212977</v>
      </c>
      <c r="AN3">
        <v>0.644509</v>
      </c>
      <c r="AO3">
        <v>0</v>
      </c>
      <c r="AP3">
        <v>0.36992700000000001</v>
      </c>
      <c r="AQ3">
        <v>0</v>
      </c>
      <c r="AR3">
        <v>40.382995000000001</v>
      </c>
      <c r="AS3">
        <v>28.487569000000001</v>
      </c>
      <c r="AT3">
        <v>14.438986999999999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1943.408594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182.56151800000001</v>
      </c>
      <c r="L4">
        <v>470.71140000000003</v>
      </c>
      <c r="M4">
        <v>88.559200000000004</v>
      </c>
      <c r="N4">
        <v>113.707125</v>
      </c>
      <c r="O4">
        <v>119.040531</v>
      </c>
      <c r="P4">
        <v>134.099806</v>
      </c>
      <c r="Q4">
        <v>8.0350149999999996</v>
      </c>
      <c r="R4">
        <v>35.621302</v>
      </c>
      <c r="S4">
        <v>0</v>
      </c>
      <c r="T4">
        <v>0</v>
      </c>
      <c r="U4">
        <v>372.52620000000002</v>
      </c>
      <c r="V4">
        <v>17.394182000000001</v>
      </c>
      <c r="W4">
        <v>44.663753999999997</v>
      </c>
      <c r="X4">
        <v>141.99854099999999</v>
      </c>
      <c r="Y4">
        <v>0</v>
      </c>
      <c r="Z4">
        <v>12.553844</v>
      </c>
      <c r="AA4">
        <v>0</v>
      </c>
      <c r="AB4">
        <v>0</v>
      </c>
      <c r="AC4">
        <v>0</v>
      </c>
      <c r="AD4">
        <v>0</v>
      </c>
      <c r="AE4">
        <v>15.862543000000001</v>
      </c>
      <c r="AF4">
        <v>8.0675509999999999</v>
      </c>
      <c r="AG4">
        <v>41.739106</v>
      </c>
      <c r="AH4">
        <v>0</v>
      </c>
      <c r="AI4">
        <v>0</v>
      </c>
      <c r="AJ4">
        <v>0</v>
      </c>
      <c r="AK4">
        <v>51.671117000000002</v>
      </c>
      <c r="AL4">
        <v>12.303953</v>
      </c>
      <c r="AM4">
        <v>15.212977</v>
      </c>
      <c r="AN4">
        <v>0.644509</v>
      </c>
      <c r="AO4">
        <v>0</v>
      </c>
      <c r="AP4">
        <v>0.36992700000000001</v>
      </c>
      <c r="AQ4">
        <v>0</v>
      </c>
      <c r="AR4">
        <v>40.382995000000001</v>
      </c>
      <c r="AS4">
        <v>28.487569000000001</v>
      </c>
      <c r="AT4">
        <v>14.438986999999999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1970.6536519999997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182.56151800000001</v>
      </c>
      <c r="L5">
        <v>442.79599999999999</v>
      </c>
      <c r="M5">
        <v>88.559200000000004</v>
      </c>
      <c r="N5">
        <v>113.707125</v>
      </c>
      <c r="O5">
        <v>119.040531</v>
      </c>
      <c r="P5">
        <v>134.099806</v>
      </c>
      <c r="Q5">
        <v>8.0350149999999996</v>
      </c>
      <c r="R5">
        <v>35.621302</v>
      </c>
      <c r="S5">
        <v>0</v>
      </c>
      <c r="T5">
        <v>0</v>
      </c>
      <c r="U5">
        <v>372.52620000000002</v>
      </c>
      <c r="V5">
        <v>17.394182000000001</v>
      </c>
      <c r="W5">
        <v>44.663753999999997</v>
      </c>
      <c r="X5">
        <v>141.99854099999999</v>
      </c>
      <c r="Y5">
        <v>0</v>
      </c>
      <c r="Z5">
        <v>12.553844</v>
      </c>
      <c r="AA5">
        <v>0</v>
      </c>
      <c r="AB5">
        <v>0</v>
      </c>
      <c r="AC5">
        <v>0</v>
      </c>
      <c r="AD5">
        <v>0</v>
      </c>
      <c r="AE5">
        <v>15.862543000000001</v>
      </c>
      <c r="AF5">
        <v>8.0675509999999999</v>
      </c>
      <c r="AG5">
        <v>41.739106</v>
      </c>
      <c r="AH5">
        <v>0</v>
      </c>
      <c r="AI5">
        <v>0</v>
      </c>
      <c r="AJ5">
        <v>0</v>
      </c>
      <c r="AK5">
        <v>51.671117000000002</v>
      </c>
      <c r="AL5">
        <v>12.303953</v>
      </c>
      <c r="AM5">
        <v>15.212977</v>
      </c>
      <c r="AN5">
        <v>0.644509</v>
      </c>
      <c r="AO5">
        <v>0</v>
      </c>
      <c r="AP5">
        <v>0.36992700000000001</v>
      </c>
      <c r="AQ5">
        <v>0</v>
      </c>
      <c r="AR5">
        <v>34.006732999999997</v>
      </c>
      <c r="AS5">
        <v>28.487569000000001</v>
      </c>
      <c r="AT5">
        <v>14.438986999999999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1936.3619899999999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182.56151800000001</v>
      </c>
      <c r="L6">
        <v>442.79599999999999</v>
      </c>
      <c r="M6">
        <v>88.559200000000004</v>
      </c>
      <c r="N6">
        <v>113.707125</v>
      </c>
      <c r="O6">
        <v>119.040531</v>
      </c>
      <c r="P6">
        <v>134.099806</v>
      </c>
      <c r="Q6">
        <v>8.0350149999999996</v>
      </c>
      <c r="R6">
        <v>35.621302</v>
      </c>
      <c r="S6">
        <v>0</v>
      </c>
      <c r="T6">
        <v>0</v>
      </c>
      <c r="U6">
        <v>372.52620000000002</v>
      </c>
      <c r="V6">
        <v>17.394182000000001</v>
      </c>
      <c r="W6">
        <v>44.663753999999997</v>
      </c>
      <c r="X6">
        <v>141.99854099999999</v>
      </c>
      <c r="Y6">
        <v>0</v>
      </c>
      <c r="Z6">
        <v>12.553844</v>
      </c>
      <c r="AA6">
        <v>0</v>
      </c>
      <c r="AB6">
        <v>0</v>
      </c>
      <c r="AC6">
        <v>0</v>
      </c>
      <c r="AD6">
        <v>0</v>
      </c>
      <c r="AE6">
        <v>15.862543000000001</v>
      </c>
      <c r="AF6">
        <v>8.0675509999999999</v>
      </c>
      <c r="AG6">
        <v>41.739106</v>
      </c>
      <c r="AH6">
        <v>0</v>
      </c>
      <c r="AI6">
        <v>0</v>
      </c>
      <c r="AJ6">
        <v>0</v>
      </c>
      <c r="AK6">
        <v>51.671117000000002</v>
      </c>
      <c r="AL6">
        <v>12.303953</v>
      </c>
      <c r="AM6">
        <v>15.212977</v>
      </c>
      <c r="AN6">
        <v>0.644509</v>
      </c>
      <c r="AO6">
        <v>0</v>
      </c>
      <c r="AP6">
        <v>0.36992700000000001</v>
      </c>
      <c r="AQ6">
        <v>0</v>
      </c>
      <c r="AR6">
        <v>34.006732999999997</v>
      </c>
      <c r="AS6">
        <v>28.487569000000001</v>
      </c>
      <c r="AT6">
        <v>14.438986999999999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1936.3619899999999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182.56151800000001</v>
      </c>
      <c r="L7">
        <v>442.79599999999999</v>
      </c>
      <c r="M7">
        <v>88.559200000000004</v>
      </c>
      <c r="N7">
        <v>113.707125</v>
      </c>
      <c r="O7">
        <v>119.040531</v>
      </c>
      <c r="P7">
        <v>134.099806</v>
      </c>
      <c r="Q7">
        <v>8.0350149999999996</v>
      </c>
      <c r="R7">
        <v>35.621302</v>
      </c>
      <c r="S7">
        <v>0</v>
      </c>
      <c r="T7">
        <v>0</v>
      </c>
      <c r="U7">
        <v>372.52620000000002</v>
      </c>
      <c r="V7">
        <v>17.394182000000001</v>
      </c>
      <c r="W7">
        <v>44.663753999999997</v>
      </c>
      <c r="X7">
        <v>141.99854099999999</v>
      </c>
      <c r="Y7">
        <v>0</v>
      </c>
      <c r="Z7">
        <v>12.553844</v>
      </c>
      <c r="AA7">
        <v>0</v>
      </c>
      <c r="AB7">
        <v>0</v>
      </c>
      <c r="AC7">
        <v>0</v>
      </c>
      <c r="AD7">
        <v>0</v>
      </c>
      <c r="AE7">
        <v>15.862543000000001</v>
      </c>
      <c r="AF7">
        <v>8.0675509999999999</v>
      </c>
      <c r="AG7">
        <v>41.739106</v>
      </c>
      <c r="AH7">
        <v>0</v>
      </c>
      <c r="AI7">
        <v>0</v>
      </c>
      <c r="AJ7">
        <v>0</v>
      </c>
      <c r="AK7">
        <v>51.671117000000002</v>
      </c>
      <c r="AL7">
        <v>12.303953</v>
      </c>
      <c r="AM7">
        <v>15.212977</v>
      </c>
      <c r="AN7">
        <v>0.644509</v>
      </c>
      <c r="AO7">
        <v>0</v>
      </c>
      <c r="AP7">
        <v>6.1654530000000003</v>
      </c>
      <c r="AQ7">
        <v>0</v>
      </c>
      <c r="AR7">
        <v>32.944021999999997</v>
      </c>
      <c r="AS7">
        <v>28.487569000000001</v>
      </c>
      <c r="AT7">
        <v>14.438986999999999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1941.094805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182.56151800000001</v>
      </c>
      <c r="L8">
        <v>442.79599999999999</v>
      </c>
      <c r="M8">
        <v>88.559200000000004</v>
      </c>
      <c r="N8">
        <v>113.707125</v>
      </c>
      <c r="O8">
        <v>119.040531</v>
      </c>
      <c r="P8">
        <v>134.099806</v>
      </c>
      <c r="Q8">
        <v>8.0350149999999996</v>
      </c>
      <c r="R8">
        <v>28.883102000000001</v>
      </c>
      <c r="S8">
        <v>0</v>
      </c>
      <c r="T8">
        <v>0</v>
      </c>
      <c r="U8">
        <v>372.52620000000002</v>
      </c>
      <c r="V8">
        <v>17.394182000000001</v>
      </c>
      <c r="W8">
        <v>44.663753999999997</v>
      </c>
      <c r="X8">
        <v>141.99854099999999</v>
      </c>
      <c r="Y8">
        <v>0</v>
      </c>
      <c r="Z8">
        <v>12.553844</v>
      </c>
      <c r="AA8">
        <v>0</v>
      </c>
      <c r="AB8">
        <v>0</v>
      </c>
      <c r="AC8">
        <v>0</v>
      </c>
      <c r="AD8">
        <v>0</v>
      </c>
      <c r="AE8">
        <v>15.862543000000001</v>
      </c>
      <c r="AF8">
        <v>8.0675509999999999</v>
      </c>
      <c r="AG8">
        <v>41.739106</v>
      </c>
      <c r="AH8">
        <v>0</v>
      </c>
      <c r="AI8">
        <v>0</v>
      </c>
      <c r="AJ8">
        <v>0</v>
      </c>
      <c r="AK8">
        <v>51.671117000000002</v>
      </c>
      <c r="AL8">
        <v>12.303953</v>
      </c>
      <c r="AM8">
        <v>15.212977</v>
      </c>
      <c r="AN8">
        <v>0.644509</v>
      </c>
      <c r="AO8">
        <v>0</v>
      </c>
      <c r="AP8">
        <v>6.1654530000000003</v>
      </c>
      <c r="AQ8">
        <v>0</v>
      </c>
      <c r="AR8">
        <v>32.944021999999997</v>
      </c>
      <c r="AS8">
        <v>28.487569000000001</v>
      </c>
      <c r="AT8">
        <v>14.438986999999999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1934.3566049999999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182.56151800000001</v>
      </c>
      <c r="L9">
        <v>442.79599999999999</v>
      </c>
      <c r="M9">
        <v>88.559200000000004</v>
      </c>
      <c r="N9">
        <v>113.707125</v>
      </c>
      <c r="O9">
        <v>119.040531</v>
      </c>
      <c r="P9">
        <v>134.099806</v>
      </c>
      <c r="Q9">
        <v>8.0350149999999996</v>
      </c>
      <c r="R9">
        <v>28.883102000000001</v>
      </c>
      <c r="S9">
        <v>0</v>
      </c>
      <c r="T9">
        <v>0</v>
      </c>
      <c r="U9">
        <v>372.52620000000002</v>
      </c>
      <c r="V9">
        <v>17.394182000000001</v>
      </c>
      <c r="W9">
        <v>44.663753999999997</v>
      </c>
      <c r="X9">
        <v>141.99854099999999</v>
      </c>
      <c r="Y9">
        <v>0</v>
      </c>
      <c r="Z9">
        <v>12.553844</v>
      </c>
      <c r="AA9">
        <v>0</v>
      </c>
      <c r="AB9">
        <v>0</v>
      </c>
      <c r="AC9">
        <v>0</v>
      </c>
      <c r="AD9">
        <v>0</v>
      </c>
      <c r="AE9">
        <v>15.862543000000001</v>
      </c>
      <c r="AF9">
        <v>8.0675509999999999</v>
      </c>
      <c r="AG9">
        <v>41.739106</v>
      </c>
      <c r="AH9">
        <v>0</v>
      </c>
      <c r="AI9">
        <v>0</v>
      </c>
      <c r="AJ9">
        <v>0</v>
      </c>
      <c r="AK9">
        <v>51.671117000000002</v>
      </c>
      <c r="AL9">
        <v>12.303953</v>
      </c>
      <c r="AM9">
        <v>15.212977</v>
      </c>
      <c r="AN9">
        <v>0.644509</v>
      </c>
      <c r="AO9">
        <v>0</v>
      </c>
      <c r="AP9">
        <v>6.1654530000000003</v>
      </c>
      <c r="AQ9">
        <v>0</v>
      </c>
      <c r="AR9">
        <v>40.382995000000001</v>
      </c>
      <c r="AS9">
        <v>30.704419999999999</v>
      </c>
      <c r="AT9">
        <v>14.438986999999999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1944.0124290000001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182.56151800000001</v>
      </c>
      <c r="L10">
        <v>442.79599999999999</v>
      </c>
      <c r="M10">
        <v>88.559200000000004</v>
      </c>
      <c r="N10">
        <v>113.707125</v>
      </c>
      <c r="O10">
        <v>119.040531</v>
      </c>
      <c r="P10">
        <v>134.099806</v>
      </c>
      <c r="Q10">
        <v>8.0350149999999996</v>
      </c>
      <c r="R10">
        <v>28.883102000000001</v>
      </c>
      <c r="S10">
        <v>0</v>
      </c>
      <c r="T10">
        <v>0</v>
      </c>
      <c r="U10">
        <v>372.52620000000002</v>
      </c>
      <c r="V10">
        <v>15.5303</v>
      </c>
      <c r="W10">
        <v>44.663753999999997</v>
      </c>
      <c r="X10">
        <v>141.99854099999999</v>
      </c>
      <c r="Y10">
        <v>0</v>
      </c>
      <c r="Z10">
        <v>12.553844</v>
      </c>
      <c r="AA10">
        <v>0</v>
      </c>
      <c r="AB10">
        <v>0</v>
      </c>
      <c r="AC10">
        <v>0</v>
      </c>
      <c r="AD10">
        <v>0</v>
      </c>
      <c r="AE10">
        <v>15.862543000000001</v>
      </c>
      <c r="AF10">
        <v>8.0675509999999999</v>
      </c>
      <c r="AG10">
        <v>41.739106</v>
      </c>
      <c r="AH10">
        <v>0</v>
      </c>
      <c r="AI10">
        <v>0</v>
      </c>
      <c r="AJ10">
        <v>0</v>
      </c>
      <c r="AK10">
        <v>51.671117000000002</v>
      </c>
      <c r="AL10">
        <v>12.303953</v>
      </c>
      <c r="AM10">
        <v>15.212977</v>
      </c>
      <c r="AN10">
        <v>0.644509</v>
      </c>
      <c r="AO10">
        <v>0</v>
      </c>
      <c r="AP10">
        <v>6.1654530000000003</v>
      </c>
      <c r="AQ10">
        <v>0</v>
      </c>
      <c r="AR10">
        <v>40.382995000000001</v>
      </c>
      <c r="AS10">
        <v>30.704419999999999</v>
      </c>
      <c r="AT10">
        <v>14.438986999999999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1942.148547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182.56151800000001</v>
      </c>
      <c r="L11">
        <v>346.536</v>
      </c>
      <c r="M11">
        <v>88.559200000000004</v>
      </c>
      <c r="N11">
        <v>113.707125</v>
      </c>
      <c r="O11">
        <v>119.040531</v>
      </c>
      <c r="P11">
        <v>134.099806</v>
      </c>
      <c r="Q11">
        <v>6.7382</v>
      </c>
      <c r="R11">
        <v>24.105588000000001</v>
      </c>
      <c r="S11">
        <v>0</v>
      </c>
      <c r="T11">
        <v>0</v>
      </c>
      <c r="U11">
        <v>372.52620000000002</v>
      </c>
      <c r="V11">
        <v>13.081541</v>
      </c>
      <c r="W11">
        <v>35.636510999999999</v>
      </c>
      <c r="X11">
        <v>141.99854099999999</v>
      </c>
      <c r="Y11">
        <v>0</v>
      </c>
      <c r="Z11">
        <v>12.553844</v>
      </c>
      <c r="AA11">
        <v>0</v>
      </c>
      <c r="AB11">
        <v>0</v>
      </c>
      <c r="AC11">
        <v>0</v>
      </c>
      <c r="AD11">
        <v>0</v>
      </c>
      <c r="AE11">
        <v>15.862543000000001</v>
      </c>
      <c r="AF11">
        <v>8.0675509999999999</v>
      </c>
      <c r="AG11">
        <v>41.739106</v>
      </c>
      <c r="AH11">
        <v>0</v>
      </c>
      <c r="AI11">
        <v>0</v>
      </c>
      <c r="AJ11">
        <v>0</v>
      </c>
      <c r="AK11">
        <v>51.671117000000002</v>
      </c>
      <c r="AL11">
        <v>12.303953</v>
      </c>
      <c r="AM11">
        <v>15.212977</v>
      </c>
      <c r="AN11">
        <v>0.644509</v>
      </c>
      <c r="AO11">
        <v>0</v>
      </c>
      <c r="AP11">
        <v>0</v>
      </c>
      <c r="AQ11">
        <v>0</v>
      </c>
      <c r="AR11">
        <v>32.944021999999997</v>
      </c>
      <c r="AS11">
        <v>25.897790000000001</v>
      </c>
      <c r="AT11">
        <v>14.438986999999999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1809.9271600000002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182.56151800000001</v>
      </c>
      <c r="L12">
        <v>346.536</v>
      </c>
      <c r="M12">
        <v>88.559200000000004</v>
      </c>
      <c r="N12">
        <v>113.707125</v>
      </c>
      <c r="O12">
        <v>119.040531</v>
      </c>
      <c r="P12">
        <v>134.099806</v>
      </c>
      <c r="Q12">
        <v>6.7382</v>
      </c>
      <c r="R12">
        <v>24.065000000000001</v>
      </c>
      <c r="S12">
        <v>0</v>
      </c>
      <c r="T12">
        <v>0</v>
      </c>
      <c r="U12">
        <v>372.52620000000002</v>
      </c>
      <c r="V12">
        <v>13.081541</v>
      </c>
      <c r="W12">
        <v>35.636510999999999</v>
      </c>
      <c r="X12">
        <v>141.99854099999999</v>
      </c>
      <c r="Y12">
        <v>0</v>
      </c>
      <c r="Z12">
        <v>12.553844</v>
      </c>
      <c r="AA12">
        <v>0</v>
      </c>
      <c r="AB12">
        <v>0</v>
      </c>
      <c r="AC12">
        <v>0</v>
      </c>
      <c r="AD12">
        <v>0</v>
      </c>
      <c r="AE12">
        <v>15.862543000000001</v>
      </c>
      <c r="AF12">
        <v>8.0675509999999999</v>
      </c>
      <c r="AG12">
        <v>41.739106</v>
      </c>
      <c r="AH12">
        <v>0</v>
      </c>
      <c r="AI12">
        <v>0</v>
      </c>
      <c r="AJ12">
        <v>0</v>
      </c>
      <c r="AK12">
        <v>51.671117000000002</v>
      </c>
      <c r="AL12">
        <v>12.303953</v>
      </c>
      <c r="AM12">
        <v>15.212977</v>
      </c>
      <c r="AN12">
        <v>0.644509</v>
      </c>
      <c r="AO12">
        <v>0</v>
      </c>
      <c r="AP12">
        <v>0</v>
      </c>
      <c r="AQ12">
        <v>0</v>
      </c>
      <c r="AR12">
        <v>32.944021999999997</v>
      </c>
      <c r="AS12">
        <v>25.897790000000001</v>
      </c>
      <c r="AT12">
        <v>14.438986999999999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1809.8865720000001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182.56151800000001</v>
      </c>
      <c r="L13">
        <v>346.536</v>
      </c>
      <c r="M13">
        <v>88.559200000000004</v>
      </c>
      <c r="N13">
        <v>113.707125</v>
      </c>
      <c r="O13">
        <v>119.040531</v>
      </c>
      <c r="P13">
        <v>134.099806</v>
      </c>
      <c r="Q13">
        <v>6.7382</v>
      </c>
      <c r="R13">
        <v>24.065000000000001</v>
      </c>
      <c r="S13">
        <v>0</v>
      </c>
      <c r="T13">
        <v>0</v>
      </c>
      <c r="U13">
        <v>372.52620000000002</v>
      </c>
      <c r="V13">
        <v>13.081541</v>
      </c>
      <c r="W13">
        <v>35.636510999999999</v>
      </c>
      <c r="X13">
        <v>141.99854099999999</v>
      </c>
      <c r="Y13">
        <v>0</v>
      </c>
      <c r="Z13">
        <v>6.2769219999999999</v>
      </c>
      <c r="AA13">
        <v>0</v>
      </c>
      <c r="AB13">
        <v>0</v>
      </c>
      <c r="AC13">
        <v>0</v>
      </c>
      <c r="AD13">
        <v>0</v>
      </c>
      <c r="AE13">
        <v>15.862543000000001</v>
      </c>
      <c r="AF13">
        <v>8.0675509999999999</v>
      </c>
      <c r="AG13">
        <v>41.739106</v>
      </c>
      <c r="AH13">
        <v>0</v>
      </c>
      <c r="AI13">
        <v>0</v>
      </c>
      <c r="AJ13">
        <v>0</v>
      </c>
      <c r="AK13">
        <v>51.671117000000002</v>
      </c>
      <c r="AL13">
        <v>12.303953</v>
      </c>
      <c r="AM13">
        <v>15.212977</v>
      </c>
      <c r="AN13">
        <v>0.644509</v>
      </c>
      <c r="AO13">
        <v>0</v>
      </c>
      <c r="AP13">
        <v>0</v>
      </c>
      <c r="AQ13">
        <v>0</v>
      </c>
      <c r="AR13">
        <v>32.944021999999997</v>
      </c>
      <c r="AS13">
        <v>25.897790000000001</v>
      </c>
      <c r="AT13">
        <v>14.438986999999999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1803.6096500000001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182.56151800000001</v>
      </c>
      <c r="L14">
        <v>346.536</v>
      </c>
      <c r="M14">
        <v>88.559200000000004</v>
      </c>
      <c r="N14">
        <v>113.707125</v>
      </c>
      <c r="O14">
        <v>119.040531</v>
      </c>
      <c r="P14">
        <v>134.099806</v>
      </c>
      <c r="Q14">
        <v>6.7382</v>
      </c>
      <c r="R14">
        <v>24.065000000000001</v>
      </c>
      <c r="S14">
        <v>0</v>
      </c>
      <c r="T14">
        <v>0</v>
      </c>
      <c r="U14">
        <v>372.52620000000002</v>
      </c>
      <c r="V14">
        <v>13.081541</v>
      </c>
      <c r="W14">
        <v>35.636510999999999</v>
      </c>
      <c r="X14">
        <v>141.99854099999999</v>
      </c>
      <c r="Y14">
        <v>0</v>
      </c>
      <c r="Z14">
        <v>6.2769219999999999</v>
      </c>
      <c r="AA14">
        <v>0</v>
      </c>
      <c r="AB14">
        <v>0</v>
      </c>
      <c r="AC14">
        <v>0</v>
      </c>
      <c r="AD14">
        <v>0</v>
      </c>
      <c r="AE14">
        <v>15.862543000000001</v>
      </c>
      <c r="AF14">
        <v>8.0675509999999999</v>
      </c>
      <c r="AG14">
        <v>41.739106</v>
      </c>
      <c r="AH14">
        <v>0</v>
      </c>
      <c r="AI14">
        <v>0</v>
      </c>
      <c r="AJ14">
        <v>0</v>
      </c>
      <c r="AK14">
        <v>51.671117000000002</v>
      </c>
      <c r="AL14">
        <v>12.303953</v>
      </c>
      <c r="AM14">
        <v>15.212977</v>
      </c>
      <c r="AN14">
        <v>0.644509</v>
      </c>
      <c r="AO14">
        <v>0</v>
      </c>
      <c r="AP14">
        <v>0</v>
      </c>
      <c r="AQ14">
        <v>0</v>
      </c>
      <c r="AR14">
        <v>32.944021999999997</v>
      </c>
      <c r="AS14">
        <v>25.897790000000001</v>
      </c>
      <c r="AT14">
        <v>14.438986999999999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1803.6096500000001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182.56151800000001</v>
      </c>
      <c r="L15">
        <v>346.536</v>
      </c>
      <c r="M15">
        <v>88.559200000000004</v>
      </c>
      <c r="N15">
        <v>113.707125</v>
      </c>
      <c r="O15">
        <v>119.040531</v>
      </c>
      <c r="P15">
        <v>134.099806</v>
      </c>
      <c r="Q15">
        <v>6.7382</v>
      </c>
      <c r="R15">
        <v>24.065000000000001</v>
      </c>
      <c r="S15">
        <v>0</v>
      </c>
      <c r="T15">
        <v>0</v>
      </c>
      <c r="U15">
        <v>372.52620000000002</v>
      </c>
      <c r="V15">
        <v>13.081541</v>
      </c>
      <c r="W15">
        <v>35.636510999999999</v>
      </c>
      <c r="X15">
        <v>141.99854099999999</v>
      </c>
      <c r="Y15">
        <v>0</v>
      </c>
      <c r="Z15">
        <v>6.2769219999999999</v>
      </c>
      <c r="AA15">
        <v>0</v>
      </c>
      <c r="AB15">
        <v>0</v>
      </c>
      <c r="AC15">
        <v>0</v>
      </c>
      <c r="AD15">
        <v>0</v>
      </c>
      <c r="AE15">
        <v>15.862543000000001</v>
      </c>
      <c r="AF15">
        <v>8.0675509999999999</v>
      </c>
      <c r="AG15">
        <v>41.739106</v>
      </c>
      <c r="AH15">
        <v>21.877973000000001</v>
      </c>
      <c r="AI15">
        <v>0</v>
      </c>
      <c r="AJ15">
        <v>0</v>
      </c>
      <c r="AK15">
        <v>51.671117000000002</v>
      </c>
      <c r="AL15">
        <v>12.303953</v>
      </c>
      <c r="AM15">
        <v>15.212977</v>
      </c>
      <c r="AN15">
        <v>0.644509</v>
      </c>
      <c r="AO15">
        <v>0</v>
      </c>
      <c r="AP15">
        <v>0</v>
      </c>
      <c r="AQ15">
        <v>0</v>
      </c>
      <c r="AR15">
        <v>40.382995000000001</v>
      </c>
      <c r="AS15">
        <v>30.704419999999999</v>
      </c>
      <c r="AT15">
        <v>14.438986999999999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1837.7332260000003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182.56151800000001</v>
      </c>
      <c r="L16">
        <v>394.666</v>
      </c>
      <c r="M16">
        <v>88.559200000000004</v>
      </c>
      <c r="N16">
        <v>113.707125</v>
      </c>
      <c r="O16">
        <v>119.040531</v>
      </c>
      <c r="P16">
        <v>134.099806</v>
      </c>
      <c r="Q16">
        <v>6.7382</v>
      </c>
      <c r="R16">
        <v>24.065000000000001</v>
      </c>
      <c r="S16">
        <v>0</v>
      </c>
      <c r="T16">
        <v>0</v>
      </c>
      <c r="U16">
        <v>372.52620000000002</v>
      </c>
      <c r="V16">
        <v>15.5303</v>
      </c>
      <c r="W16">
        <v>35.636510999999999</v>
      </c>
      <c r="X16">
        <v>141.99854099999999</v>
      </c>
      <c r="Y16">
        <v>0</v>
      </c>
      <c r="Z16">
        <v>6.2769219999999999</v>
      </c>
      <c r="AA16">
        <v>0</v>
      </c>
      <c r="AB16">
        <v>0</v>
      </c>
      <c r="AC16">
        <v>0</v>
      </c>
      <c r="AD16">
        <v>0</v>
      </c>
      <c r="AE16">
        <v>15.862543000000001</v>
      </c>
      <c r="AF16">
        <v>8.0675509999999999</v>
      </c>
      <c r="AG16">
        <v>41.739106</v>
      </c>
      <c r="AH16">
        <v>21.877973000000001</v>
      </c>
      <c r="AI16">
        <v>0</v>
      </c>
      <c r="AJ16">
        <v>0</v>
      </c>
      <c r="AK16">
        <v>51.671117000000002</v>
      </c>
      <c r="AL16">
        <v>12.303953</v>
      </c>
      <c r="AM16">
        <v>15.212977</v>
      </c>
      <c r="AN16">
        <v>0.644509</v>
      </c>
      <c r="AO16">
        <v>0</v>
      </c>
      <c r="AP16">
        <v>0</v>
      </c>
      <c r="AQ16">
        <v>0</v>
      </c>
      <c r="AR16">
        <v>40.382995000000001</v>
      </c>
      <c r="AS16">
        <v>30.704419999999999</v>
      </c>
      <c r="AT16">
        <v>14.438986999999999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1888.311985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182.56151800000001</v>
      </c>
      <c r="L17">
        <v>471.67399999999998</v>
      </c>
      <c r="M17">
        <v>88.559200000000004</v>
      </c>
      <c r="N17">
        <v>113.707125</v>
      </c>
      <c r="O17">
        <v>119.040531</v>
      </c>
      <c r="P17">
        <v>134.099806</v>
      </c>
      <c r="Q17">
        <v>8.0350149999999996</v>
      </c>
      <c r="R17">
        <v>24.065000000000001</v>
      </c>
      <c r="S17">
        <v>0</v>
      </c>
      <c r="T17">
        <v>0</v>
      </c>
      <c r="U17">
        <v>372.52620000000002</v>
      </c>
      <c r="V17">
        <v>15.5303</v>
      </c>
      <c r="W17">
        <v>35.636510999999999</v>
      </c>
      <c r="X17">
        <v>141.99854099999999</v>
      </c>
      <c r="Y17">
        <v>0</v>
      </c>
      <c r="Z17">
        <v>6.2769219999999999</v>
      </c>
      <c r="AA17">
        <v>0</v>
      </c>
      <c r="AB17">
        <v>0</v>
      </c>
      <c r="AC17">
        <v>0</v>
      </c>
      <c r="AD17">
        <v>0</v>
      </c>
      <c r="AE17">
        <v>15.862543000000001</v>
      </c>
      <c r="AF17">
        <v>8.0675509999999999</v>
      </c>
      <c r="AG17">
        <v>41.739106</v>
      </c>
      <c r="AH17">
        <v>21.877973000000001</v>
      </c>
      <c r="AI17">
        <v>0</v>
      </c>
      <c r="AJ17">
        <v>0</v>
      </c>
      <c r="AK17">
        <v>51.671117000000002</v>
      </c>
      <c r="AL17">
        <v>12.303953</v>
      </c>
      <c r="AM17">
        <v>15.212977</v>
      </c>
      <c r="AN17">
        <v>0.644509</v>
      </c>
      <c r="AO17">
        <v>0</v>
      </c>
      <c r="AP17">
        <v>0</v>
      </c>
      <c r="AQ17">
        <v>0</v>
      </c>
      <c r="AR17">
        <v>32.944021999999997</v>
      </c>
      <c r="AS17">
        <v>30.704419999999999</v>
      </c>
      <c r="AT17">
        <v>14.438986999999999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1959.177827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182.56151800000001</v>
      </c>
      <c r="L18">
        <v>471.67399999999998</v>
      </c>
      <c r="M18">
        <v>88.559200000000004</v>
      </c>
      <c r="N18">
        <v>113.707125</v>
      </c>
      <c r="O18">
        <v>119.040531</v>
      </c>
      <c r="P18">
        <v>134.099806</v>
      </c>
      <c r="Q18">
        <v>8.0350149999999996</v>
      </c>
      <c r="R18">
        <v>28.083120000000001</v>
      </c>
      <c r="S18">
        <v>0</v>
      </c>
      <c r="T18">
        <v>0</v>
      </c>
      <c r="U18">
        <v>372.52620000000002</v>
      </c>
      <c r="V18">
        <v>15.5303</v>
      </c>
      <c r="W18">
        <v>44.177218000000003</v>
      </c>
      <c r="X18">
        <v>141.99854099999999</v>
      </c>
      <c r="Y18">
        <v>0</v>
      </c>
      <c r="Z18">
        <v>6.2769219999999999</v>
      </c>
      <c r="AA18">
        <v>0</v>
      </c>
      <c r="AB18">
        <v>0</v>
      </c>
      <c r="AC18">
        <v>0</v>
      </c>
      <c r="AD18">
        <v>0</v>
      </c>
      <c r="AE18">
        <v>15.862543000000001</v>
      </c>
      <c r="AF18">
        <v>8.0675509999999999</v>
      </c>
      <c r="AG18">
        <v>41.739106</v>
      </c>
      <c r="AH18">
        <v>21.877973000000001</v>
      </c>
      <c r="AI18">
        <v>0</v>
      </c>
      <c r="AJ18">
        <v>0</v>
      </c>
      <c r="AK18">
        <v>51.671117000000002</v>
      </c>
      <c r="AL18">
        <v>12.303953</v>
      </c>
      <c r="AM18">
        <v>15.212977</v>
      </c>
      <c r="AN18">
        <v>0.644509</v>
      </c>
      <c r="AO18">
        <v>0</v>
      </c>
      <c r="AP18">
        <v>0</v>
      </c>
      <c r="AQ18">
        <v>0</v>
      </c>
      <c r="AR18">
        <v>32.944021999999997</v>
      </c>
      <c r="AS18">
        <v>30.704419999999999</v>
      </c>
      <c r="AT18">
        <v>14.438986999999999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1971.736654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182.56151800000001</v>
      </c>
      <c r="L19">
        <v>471.67399999999998</v>
      </c>
      <c r="M19">
        <v>88.559200000000004</v>
      </c>
      <c r="N19">
        <v>113.707125</v>
      </c>
      <c r="O19">
        <v>119.040531</v>
      </c>
      <c r="P19">
        <v>134.099806</v>
      </c>
      <c r="Q19">
        <v>8.0350149999999996</v>
      </c>
      <c r="R19">
        <v>28.883102000000001</v>
      </c>
      <c r="S19">
        <v>0</v>
      </c>
      <c r="T19">
        <v>0</v>
      </c>
      <c r="U19">
        <v>372.52620000000002</v>
      </c>
      <c r="V19">
        <v>17.394182000000001</v>
      </c>
      <c r="W19">
        <v>44.663753999999997</v>
      </c>
      <c r="X19">
        <v>141.99854099999999</v>
      </c>
      <c r="Y19">
        <v>0</v>
      </c>
      <c r="Z19">
        <v>6.2769219999999999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8.0675509999999999</v>
      </c>
      <c r="AG19">
        <v>41.739106</v>
      </c>
      <c r="AH19">
        <v>21.877973000000001</v>
      </c>
      <c r="AI19">
        <v>0</v>
      </c>
      <c r="AJ19">
        <v>0</v>
      </c>
      <c r="AK19">
        <v>51.671117000000002</v>
      </c>
      <c r="AL19">
        <v>12.303953</v>
      </c>
      <c r="AM19">
        <v>15.212977</v>
      </c>
      <c r="AN19">
        <v>0.644509</v>
      </c>
      <c r="AO19">
        <v>0</v>
      </c>
      <c r="AP19">
        <v>0</v>
      </c>
      <c r="AQ19">
        <v>0</v>
      </c>
      <c r="AR19">
        <v>32.944021999999997</v>
      </c>
      <c r="AS19">
        <v>30.704419999999999</v>
      </c>
      <c r="AT19">
        <v>14.438986999999999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1974.887054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182.56151800000001</v>
      </c>
      <c r="L20">
        <v>471.67399999999998</v>
      </c>
      <c r="M20">
        <v>88.559200000000004</v>
      </c>
      <c r="N20">
        <v>113.707125</v>
      </c>
      <c r="O20">
        <v>119.040531</v>
      </c>
      <c r="P20">
        <v>134.099806</v>
      </c>
      <c r="Q20">
        <v>8.0350149999999996</v>
      </c>
      <c r="R20">
        <v>28.883102000000001</v>
      </c>
      <c r="S20">
        <v>0</v>
      </c>
      <c r="T20">
        <v>0</v>
      </c>
      <c r="U20">
        <v>372.52620000000002</v>
      </c>
      <c r="V20">
        <v>17.394182000000001</v>
      </c>
      <c r="W20">
        <v>44.663753999999997</v>
      </c>
      <c r="X20">
        <v>141.99854099999999</v>
      </c>
      <c r="Y20">
        <v>0</v>
      </c>
      <c r="Z20">
        <v>6.2769219999999999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8.0675509999999999</v>
      </c>
      <c r="AG20">
        <v>41.739106</v>
      </c>
      <c r="AH20">
        <v>36.463287999999999</v>
      </c>
      <c r="AI20">
        <v>0</v>
      </c>
      <c r="AJ20">
        <v>0</v>
      </c>
      <c r="AK20">
        <v>51.671117000000002</v>
      </c>
      <c r="AL20">
        <v>12.303953</v>
      </c>
      <c r="AM20">
        <v>15.212977</v>
      </c>
      <c r="AN20">
        <v>0.644509</v>
      </c>
      <c r="AO20">
        <v>0</v>
      </c>
      <c r="AP20">
        <v>0</v>
      </c>
      <c r="AQ20">
        <v>0</v>
      </c>
      <c r="AR20">
        <v>32.944021999999997</v>
      </c>
      <c r="AS20">
        <v>30.704419999999999</v>
      </c>
      <c r="AT20">
        <v>14.438986999999999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1989.4723689999998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182.56151800000001</v>
      </c>
      <c r="L21">
        <v>432.92935</v>
      </c>
      <c r="M21">
        <v>88.559200000000004</v>
      </c>
      <c r="N21">
        <v>113.707125</v>
      </c>
      <c r="O21">
        <v>119.040531</v>
      </c>
      <c r="P21">
        <v>134.099806</v>
      </c>
      <c r="Q21">
        <v>8.0350149999999996</v>
      </c>
      <c r="R21">
        <v>28.883102000000001</v>
      </c>
      <c r="S21">
        <v>0</v>
      </c>
      <c r="T21">
        <v>0</v>
      </c>
      <c r="U21">
        <v>372.52620000000002</v>
      </c>
      <c r="V21">
        <v>17.394182000000001</v>
      </c>
      <c r="W21">
        <v>44.663753999999997</v>
      </c>
      <c r="X21">
        <v>141.99854099999999</v>
      </c>
      <c r="Y21">
        <v>0</v>
      </c>
      <c r="Z21">
        <v>6.2769219999999999</v>
      </c>
      <c r="AA21">
        <v>13.523914</v>
      </c>
      <c r="AB21">
        <v>0</v>
      </c>
      <c r="AC21">
        <v>0</v>
      </c>
      <c r="AD21">
        <v>0</v>
      </c>
      <c r="AE21">
        <v>15.862543000000001</v>
      </c>
      <c r="AF21">
        <v>8.0675509999999999</v>
      </c>
      <c r="AG21">
        <v>41.739106</v>
      </c>
      <c r="AH21">
        <v>54.694932000000001</v>
      </c>
      <c r="AI21">
        <v>0</v>
      </c>
      <c r="AJ21">
        <v>0</v>
      </c>
      <c r="AK21">
        <v>51.671117000000002</v>
      </c>
      <c r="AL21">
        <v>12.303953</v>
      </c>
      <c r="AM21">
        <v>15.212977</v>
      </c>
      <c r="AN21">
        <v>0.644509</v>
      </c>
      <c r="AO21">
        <v>0</v>
      </c>
      <c r="AP21">
        <v>0</v>
      </c>
      <c r="AQ21">
        <v>0</v>
      </c>
      <c r="AR21">
        <v>40.382995000000001</v>
      </c>
      <c r="AS21">
        <v>30.704419999999999</v>
      </c>
      <c r="AT21">
        <v>14.438986999999999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1989.9222500000001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191.199928</v>
      </c>
      <c r="L22">
        <v>436.466905</v>
      </c>
      <c r="M22">
        <v>88.559200000000004</v>
      </c>
      <c r="N22">
        <v>113.707125</v>
      </c>
      <c r="O22">
        <v>119.040531</v>
      </c>
      <c r="P22">
        <v>134.099806</v>
      </c>
      <c r="Q22">
        <v>9.7597050000000003</v>
      </c>
      <c r="R22">
        <v>35.621302</v>
      </c>
      <c r="S22">
        <v>0</v>
      </c>
      <c r="T22">
        <v>0</v>
      </c>
      <c r="U22">
        <v>372.52620000000002</v>
      </c>
      <c r="V22">
        <v>17.394182000000001</v>
      </c>
      <c r="W22">
        <v>44.663753999999997</v>
      </c>
      <c r="X22">
        <v>141.99854099999999</v>
      </c>
      <c r="Y22">
        <v>0</v>
      </c>
      <c r="Z22">
        <v>6.2769219999999999</v>
      </c>
      <c r="AA22">
        <v>13.523914</v>
      </c>
      <c r="AB22">
        <v>0</v>
      </c>
      <c r="AC22">
        <v>0</v>
      </c>
      <c r="AD22">
        <v>0</v>
      </c>
      <c r="AE22">
        <v>15.862543000000001</v>
      </c>
      <c r="AF22">
        <v>8.0675509999999999</v>
      </c>
      <c r="AG22">
        <v>41.739106</v>
      </c>
      <c r="AH22">
        <v>90.064321000000007</v>
      </c>
      <c r="AI22">
        <v>0</v>
      </c>
      <c r="AJ22">
        <v>0</v>
      </c>
      <c r="AK22">
        <v>51.671117000000002</v>
      </c>
      <c r="AL22">
        <v>12.303953</v>
      </c>
      <c r="AM22">
        <v>15.212977</v>
      </c>
      <c r="AN22">
        <v>0.644509</v>
      </c>
      <c r="AO22">
        <v>0</v>
      </c>
      <c r="AP22">
        <v>0</v>
      </c>
      <c r="AQ22">
        <v>0</v>
      </c>
      <c r="AR22">
        <v>40.382995000000001</v>
      </c>
      <c r="AS22">
        <v>30.704419999999999</v>
      </c>
      <c r="AT22">
        <v>14.438986999999999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2045.9304940000002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209.552862</v>
      </c>
      <c r="L23">
        <v>436.466905</v>
      </c>
      <c r="M23">
        <v>88.559200000000004</v>
      </c>
      <c r="N23">
        <v>113.707125</v>
      </c>
      <c r="O23">
        <v>119.040531</v>
      </c>
      <c r="P23">
        <v>134.099806</v>
      </c>
      <c r="Q23">
        <v>9.7597050000000003</v>
      </c>
      <c r="R23">
        <v>35.621302</v>
      </c>
      <c r="S23">
        <v>0</v>
      </c>
      <c r="T23">
        <v>0</v>
      </c>
      <c r="U23">
        <v>372.52620000000002</v>
      </c>
      <c r="V23">
        <v>17.394182000000001</v>
      </c>
      <c r="W23">
        <v>44.663753999999997</v>
      </c>
      <c r="X23">
        <v>141.99854099999999</v>
      </c>
      <c r="Y23">
        <v>0</v>
      </c>
      <c r="Z23">
        <v>6.2769219999999999</v>
      </c>
      <c r="AA23">
        <v>13.523914</v>
      </c>
      <c r="AB23">
        <v>0</v>
      </c>
      <c r="AC23">
        <v>0</v>
      </c>
      <c r="AD23">
        <v>0</v>
      </c>
      <c r="AE23">
        <v>15.862543000000001</v>
      </c>
      <c r="AF23">
        <v>8.0675509999999999</v>
      </c>
      <c r="AG23">
        <v>41.739106</v>
      </c>
      <c r="AH23">
        <v>90.064321000000007</v>
      </c>
      <c r="AI23">
        <v>0</v>
      </c>
      <c r="AJ23">
        <v>0</v>
      </c>
      <c r="AK23">
        <v>51.671117000000002</v>
      </c>
      <c r="AL23">
        <v>12.303953</v>
      </c>
      <c r="AM23">
        <v>15.212977</v>
      </c>
      <c r="AN23">
        <v>0.644509</v>
      </c>
      <c r="AO23">
        <v>0</v>
      </c>
      <c r="AP23">
        <v>0</v>
      </c>
      <c r="AQ23">
        <v>0</v>
      </c>
      <c r="AR23">
        <v>32.944021999999997</v>
      </c>
      <c r="AS23">
        <v>30.704419999999999</v>
      </c>
      <c r="AT23">
        <v>14.438986999999999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2056.8444550000004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226.655193</v>
      </c>
      <c r="L24">
        <v>441.27990499999999</v>
      </c>
      <c r="M24">
        <v>88.559200000000004</v>
      </c>
      <c r="N24">
        <v>113.707125</v>
      </c>
      <c r="O24">
        <v>119.040531</v>
      </c>
      <c r="P24">
        <v>134.099806</v>
      </c>
      <c r="Q24">
        <v>9.7597050000000003</v>
      </c>
      <c r="R24">
        <v>35.621302</v>
      </c>
      <c r="S24">
        <v>0</v>
      </c>
      <c r="T24">
        <v>0</v>
      </c>
      <c r="U24">
        <v>372.52620000000002</v>
      </c>
      <c r="V24">
        <v>17.394182000000001</v>
      </c>
      <c r="W24">
        <v>44.663753999999997</v>
      </c>
      <c r="X24">
        <v>141.99854099999999</v>
      </c>
      <c r="Y24">
        <v>0</v>
      </c>
      <c r="Z24">
        <v>6.2769219999999999</v>
      </c>
      <c r="AA24">
        <v>13.523914</v>
      </c>
      <c r="AB24">
        <v>0</v>
      </c>
      <c r="AC24">
        <v>0</v>
      </c>
      <c r="AD24">
        <v>0</v>
      </c>
      <c r="AE24">
        <v>15.862543000000001</v>
      </c>
      <c r="AF24">
        <v>8.0675509999999999</v>
      </c>
      <c r="AG24">
        <v>41.739106</v>
      </c>
      <c r="AH24">
        <v>90.064321000000007</v>
      </c>
      <c r="AI24">
        <v>0</v>
      </c>
      <c r="AJ24">
        <v>0</v>
      </c>
      <c r="AK24">
        <v>51.671117000000002</v>
      </c>
      <c r="AL24">
        <v>12.303953</v>
      </c>
      <c r="AM24">
        <v>15.212977</v>
      </c>
      <c r="AN24">
        <v>0.644509</v>
      </c>
      <c r="AO24">
        <v>0</v>
      </c>
      <c r="AP24">
        <v>0</v>
      </c>
      <c r="AQ24">
        <v>12.371335</v>
      </c>
      <c r="AR24">
        <v>32.944021999999997</v>
      </c>
      <c r="AS24">
        <v>30.704419999999999</v>
      </c>
      <c r="AT24">
        <v>14.438986999999999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2091.1311209999999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243.80873099999999</v>
      </c>
      <c r="L25">
        <v>446.09290499999997</v>
      </c>
      <c r="M25">
        <v>88.559200000000004</v>
      </c>
      <c r="N25">
        <v>113.707125</v>
      </c>
      <c r="O25">
        <v>119.040531</v>
      </c>
      <c r="P25">
        <v>134.099806</v>
      </c>
      <c r="Q25">
        <v>9.7597050000000003</v>
      </c>
      <c r="R25">
        <v>35.621302</v>
      </c>
      <c r="S25">
        <v>2.400935</v>
      </c>
      <c r="T25">
        <v>0</v>
      </c>
      <c r="U25">
        <v>372.52620000000002</v>
      </c>
      <c r="V25">
        <v>17.394182000000001</v>
      </c>
      <c r="W25">
        <v>44.663753999999997</v>
      </c>
      <c r="X25">
        <v>141.99854099999999</v>
      </c>
      <c r="Y25">
        <v>0</v>
      </c>
      <c r="Z25">
        <v>6.2769219999999999</v>
      </c>
      <c r="AA25">
        <v>27.047827999999999</v>
      </c>
      <c r="AB25">
        <v>3.2078639999999998</v>
      </c>
      <c r="AC25">
        <v>9.3158890000000003</v>
      </c>
      <c r="AD25">
        <v>0</v>
      </c>
      <c r="AE25">
        <v>15.862543000000001</v>
      </c>
      <c r="AF25">
        <v>8.0675509999999999</v>
      </c>
      <c r="AG25">
        <v>41.739106</v>
      </c>
      <c r="AH25">
        <v>90.064321000000007</v>
      </c>
      <c r="AI25">
        <v>0</v>
      </c>
      <c r="AJ25">
        <v>0</v>
      </c>
      <c r="AK25">
        <v>51.671117000000002</v>
      </c>
      <c r="AL25">
        <v>12.303953</v>
      </c>
      <c r="AM25">
        <v>15.212977</v>
      </c>
      <c r="AN25">
        <v>0.644509</v>
      </c>
      <c r="AO25">
        <v>0</v>
      </c>
      <c r="AP25">
        <v>0</v>
      </c>
      <c r="AQ25">
        <v>24.74267</v>
      </c>
      <c r="AR25">
        <v>32.944021999999997</v>
      </c>
      <c r="AS25">
        <v>30.704419999999999</v>
      </c>
      <c r="AT25">
        <v>14.438986999999999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2153.9175960000002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260.72953999999999</v>
      </c>
      <c r="L26">
        <v>383.52390500000001</v>
      </c>
      <c r="M26">
        <v>88.559200000000004</v>
      </c>
      <c r="N26">
        <v>113.707125</v>
      </c>
      <c r="O26">
        <v>119.040531</v>
      </c>
      <c r="P26">
        <v>134.099806</v>
      </c>
      <c r="Q26">
        <v>9.7597050000000003</v>
      </c>
      <c r="R26">
        <v>35.621302</v>
      </c>
      <c r="S26">
        <v>3.9880520000000002</v>
      </c>
      <c r="T26">
        <v>0</v>
      </c>
      <c r="U26">
        <v>372.52620000000002</v>
      </c>
      <c r="V26">
        <v>17.394182000000001</v>
      </c>
      <c r="W26">
        <v>44.663753999999997</v>
      </c>
      <c r="X26">
        <v>141.99854099999999</v>
      </c>
      <c r="Y26">
        <v>0</v>
      </c>
      <c r="Z26">
        <v>6.2769219999999999</v>
      </c>
      <c r="AA26">
        <v>27.047827999999999</v>
      </c>
      <c r="AB26">
        <v>12.677481</v>
      </c>
      <c r="AC26">
        <v>18.631778000000001</v>
      </c>
      <c r="AD26">
        <v>0</v>
      </c>
      <c r="AE26">
        <v>15.862543000000001</v>
      </c>
      <c r="AF26">
        <v>16.135100999999999</v>
      </c>
      <c r="AG26">
        <v>41.739106</v>
      </c>
      <c r="AH26">
        <v>90.064321000000007</v>
      </c>
      <c r="AI26">
        <v>0</v>
      </c>
      <c r="AJ26">
        <v>0</v>
      </c>
      <c r="AK26">
        <v>51.671117000000002</v>
      </c>
      <c r="AL26">
        <v>12.303953</v>
      </c>
      <c r="AM26">
        <v>15.212977</v>
      </c>
      <c r="AN26">
        <v>0.644509</v>
      </c>
      <c r="AO26">
        <v>0</v>
      </c>
      <c r="AP26">
        <v>0</v>
      </c>
      <c r="AQ26">
        <v>24.74267</v>
      </c>
      <c r="AR26">
        <v>32.944021999999997</v>
      </c>
      <c r="AS26">
        <v>30.704419999999999</v>
      </c>
      <c r="AT26">
        <v>14.438986999999999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2136.709578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277.29580099999998</v>
      </c>
      <c r="L27">
        <v>407.58890500000001</v>
      </c>
      <c r="M27">
        <v>88.559200000000004</v>
      </c>
      <c r="N27">
        <v>113.707125</v>
      </c>
      <c r="O27">
        <v>119.040531</v>
      </c>
      <c r="P27">
        <v>134.099806</v>
      </c>
      <c r="Q27">
        <v>9.7404530000000005</v>
      </c>
      <c r="R27">
        <v>35.399903999999999</v>
      </c>
      <c r="S27">
        <v>2.921395</v>
      </c>
      <c r="T27">
        <v>0</v>
      </c>
      <c r="U27">
        <v>372.52620000000002</v>
      </c>
      <c r="V27">
        <v>17.394182000000001</v>
      </c>
      <c r="W27">
        <v>44.663753999999997</v>
      </c>
      <c r="X27">
        <v>141.99854099999999</v>
      </c>
      <c r="Y27">
        <v>0</v>
      </c>
      <c r="Z27">
        <v>6.2769219999999999</v>
      </c>
      <c r="AA27">
        <v>40.571742</v>
      </c>
      <c r="AB27">
        <v>25.354960999999999</v>
      </c>
      <c r="AC27">
        <v>18.631778000000001</v>
      </c>
      <c r="AD27">
        <v>0</v>
      </c>
      <c r="AE27">
        <v>15.862543000000001</v>
      </c>
      <c r="AF27">
        <v>24.202652</v>
      </c>
      <c r="AG27">
        <v>41.739106</v>
      </c>
      <c r="AH27">
        <v>112.58040200000001</v>
      </c>
      <c r="AI27">
        <v>0</v>
      </c>
      <c r="AJ27">
        <v>0</v>
      </c>
      <c r="AK27">
        <v>51.671117000000002</v>
      </c>
      <c r="AL27">
        <v>24.607906</v>
      </c>
      <c r="AM27">
        <v>15.212977</v>
      </c>
      <c r="AN27">
        <v>0.644509</v>
      </c>
      <c r="AO27">
        <v>0</v>
      </c>
      <c r="AP27">
        <v>0</v>
      </c>
      <c r="AQ27">
        <v>24.74267</v>
      </c>
      <c r="AR27">
        <v>40.382995000000001</v>
      </c>
      <c r="AS27">
        <v>30.704419999999999</v>
      </c>
      <c r="AT27">
        <v>14.438986999999999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2252.5614840000003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291.68819300000001</v>
      </c>
      <c r="L28">
        <v>407.58890500000001</v>
      </c>
      <c r="M28">
        <v>88.559200000000004</v>
      </c>
      <c r="N28">
        <v>113.707125</v>
      </c>
      <c r="O28">
        <v>119.040531</v>
      </c>
      <c r="P28">
        <v>134.099806</v>
      </c>
      <c r="Q28">
        <v>9.7404530000000005</v>
      </c>
      <c r="R28">
        <v>35.399903999999999</v>
      </c>
      <c r="S28">
        <v>4.0882579999999997</v>
      </c>
      <c r="T28">
        <v>0</v>
      </c>
      <c r="U28">
        <v>372.52620000000002</v>
      </c>
      <c r="V28">
        <v>17.394182000000001</v>
      </c>
      <c r="W28">
        <v>44.663753999999997</v>
      </c>
      <c r="X28">
        <v>141.99854099999999</v>
      </c>
      <c r="Y28">
        <v>0</v>
      </c>
      <c r="Z28">
        <v>18.830766000000001</v>
      </c>
      <c r="AA28">
        <v>40.571742</v>
      </c>
      <c r="AB28">
        <v>38.032442000000003</v>
      </c>
      <c r="AC28">
        <v>18.631778000000001</v>
      </c>
      <c r="AD28">
        <v>0</v>
      </c>
      <c r="AE28">
        <v>31.725086000000001</v>
      </c>
      <c r="AF28">
        <v>30.371955</v>
      </c>
      <c r="AG28">
        <v>41.739106</v>
      </c>
      <c r="AH28">
        <v>112.58040200000001</v>
      </c>
      <c r="AI28">
        <v>0</v>
      </c>
      <c r="AJ28">
        <v>0</v>
      </c>
      <c r="AK28">
        <v>51.671117000000002</v>
      </c>
      <c r="AL28">
        <v>53.689978000000004</v>
      </c>
      <c r="AM28">
        <v>15.212977</v>
      </c>
      <c r="AN28">
        <v>0.644509</v>
      </c>
      <c r="AO28">
        <v>0</v>
      </c>
      <c r="AP28">
        <v>0</v>
      </c>
      <c r="AQ28">
        <v>36.386279999999999</v>
      </c>
      <c r="AR28">
        <v>40.382995000000001</v>
      </c>
      <c r="AS28">
        <v>30.704419999999999</v>
      </c>
      <c r="AT28">
        <v>14.438986999999999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2356.1095920000002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291.77185700000001</v>
      </c>
      <c r="L29">
        <v>426.84090500000002</v>
      </c>
      <c r="M29">
        <v>88.559200000000004</v>
      </c>
      <c r="N29">
        <v>113.707125</v>
      </c>
      <c r="O29">
        <v>119.040531</v>
      </c>
      <c r="P29">
        <v>134.099806</v>
      </c>
      <c r="Q29">
        <v>10.501965999999999</v>
      </c>
      <c r="R29">
        <v>40.082372999999997</v>
      </c>
      <c r="S29">
        <v>5.8385540000000002</v>
      </c>
      <c r="T29">
        <v>0</v>
      </c>
      <c r="U29">
        <v>372.52620000000002</v>
      </c>
      <c r="V29">
        <v>17.394182000000001</v>
      </c>
      <c r="W29">
        <v>44.663753999999997</v>
      </c>
      <c r="X29">
        <v>141.99854099999999</v>
      </c>
      <c r="Y29">
        <v>0</v>
      </c>
      <c r="Z29">
        <v>18.830766000000001</v>
      </c>
      <c r="AA29">
        <v>40.571742</v>
      </c>
      <c r="AB29">
        <v>38.032442000000003</v>
      </c>
      <c r="AC29">
        <v>27.975859</v>
      </c>
      <c r="AD29">
        <v>7.6295679999999999</v>
      </c>
      <c r="AE29">
        <v>31.725086000000001</v>
      </c>
      <c r="AF29">
        <v>30.371955</v>
      </c>
      <c r="AG29">
        <v>41.739106</v>
      </c>
      <c r="AH29">
        <v>90.064321000000007</v>
      </c>
      <c r="AI29">
        <v>0</v>
      </c>
      <c r="AJ29">
        <v>0</v>
      </c>
      <c r="AK29">
        <v>51.671117000000002</v>
      </c>
      <c r="AL29">
        <v>53.689978000000004</v>
      </c>
      <c r="AM29">
        <v>15.212977</v>
      </c>
      <c r="AN29">
        <v>0.644509</v>
      </c>
      <c r="AO29">
        <v>0</v>
      </c>
      <c r="AP29">
        <v>0</v>
      </c>
      <c r="AQ29">
        <v>47.908602000000002</v>
      </c>
      <c r="AR29">
        <v>32.944021999999997</v>
      </c>
      <c r="AS29">
        <v>30.704419999999999</v>
      </c>
      <c r="AT29">
        <v>14.438986999999999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2381.1804510000002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291.77185700000001</v>
      </c>
      <c r="L30">
        <v>484.59690499999999</v>
      </c>
      <c r="M30">
        <v>88.559200000000004</v>
      </c>
      <c r="N30">
        <v>113.707125</v>
      </c>
      <c r="O30">
        <v>119.040531</v>
      </c>
      <c r="P30">
        <v>134.099806</v>
      </c>
      <c r="Q30">
        <v>10.501965999999999</v>
      </c>
      <c r="R30">
        <v>40.210112000000002</v>
      </c>
      <c r="S30">
        <v>7.0053219999999996</v>
      </c>
      <c r="T30">
        <v>0</v>
      </c>
      <c r="U30">
        <v>372.52620000000002</v>
      </c>
      <c r="V30">
        <v>17.394182000000001</v>
      </c>
      <c r="W30">
        <v>44.663753999999997</v>
      </c>
      <c r="X30">
        <v>141.99854099999999</v>
      </c>
      <c r="Y30">
        <v>0</v>
      </c>
      <c r="Z30">
        <v>18.830766000000001</v>
      </c>
      <c r="AA30">
        <v>40.571742</v>
      </c>
      <c r="AB30">
        <v>38.032442000000003</v>
      </c>
      <c r="AC30">
        <v>27.975859</v>
      </c>
      <c r="AD30">
        <v>17.588697</v>
      </c>
      <c r="AE30">
        <v>31.725086000000001</v>
      </c>
      <c r="AF30">
        <v>30.371955</v>
      </c>
      <c r="AG30">
        <v>41.739106</v>
      </c>
      <c r="AH30">
        <v>90.064321000000007</v>
      </c>
      <c r="AI30">
        <v>0</v>
      </c>
      <c r="AJ30">
        <v>0</v>
      </c>
      <c r="AK30">
        <v>51.671117000000002</v>
      </c>
      <c r="AL30">
        <v>53.689978000000004</v>
      </c>
      <c r="AM30">
        <v>15.212977</v>
      </c>
      <c r="AN30">
        <v>0.644509</v>
      </c>
      <c r="AO30">
        <v>0</v>
      </c>
      <c r="AP30">
        <v>0</v>
      </c>
      <c r="AQ30">
        <v>49.364052999999998</v>
      </c>
      <c r="AR30">
        <v>32.944021999999997</v>
      </c>
      <c r="AS30">
        <v>30.704419999999999</v>
      </c>
      <c r="AT30">
        <v>14.438986999999999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2451.6455379999998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299.97378600000002</v>
      </c>
      <c r="L31">
        <v>571.25905399999999</v>
      </c>
      <c r="M31">
        <v>88.559200000000004</v>
      </c>
      <c r="N31">
        <v>113.707125</v>
      </c>
      <c r="O31">
        <v>119.040531</v>
      </c>
      <c r="P31">
        <v>134.099806</v>
      </c>
      <c r="Q31">
        <v>10.404647000000001</v>
      </c>
      <c r="R31">
        <v>40.210112000000002</v>
      </c>
      <c r="S31">
        <v>11.608725</v>
      </c>
      <c r="T31">
        <v>0</v>
      </c>
      <c r="U31">
        <v>372.52620000000002</v>
      </c>
      <c r="V31">
        <v>17.394182000000001</v>
      </c>
      <c r="W31">
        <v>44.663753999999997</v>
      </c>
      <c r="X31">
        <v>141.99854099999999</v>
      </c>
      <c r="Y31">
        <v>0</v>
      </c>
      <c r="Z31">
        <v>18.830766000000001</v>
      </c>
      <c r="AA31">
        <v>40.571742</v>
      </c>
      <c r="AB31">
        <v>38.032442000000003</v>
      </c>
      <c r="AC31">
        <v>27.975859</v>
      </c>
      <c r="AD31">
        <v>26.383044999999999</v>
      </c>
      <c r="AE31">
        <v>31.725086000000001</v>
      </c>
      <c r="AF31">
        <v>30.371955</v>
      </c>
      <c r="AG31">
        <v>41.739106</v>
      </c>
      <c r="AH31">
        <v>68.368664999999993</v>
      </c>
      <c r="AI31">
        <v>0</v>
      </c>
      <c r="AJ31">
        <v>0</v>
      </c>
      <c r="AK31">
        <v>51.671117000000002</v>
      </c>
      <c r="AL31">
        <v>53.689978000000004</v>
      </c>
      <c r="AM31">
        <v>15.212977</v>
      </c>
      <c r="AN31">
        <v>0.644509</v>
      </c>
      <c r="AO31">
        <v>0</v>
      </c>
      <c r="AP31">
        <v>0</v>
      </c>
      <c r="AQ31">
        <v>49.364052999999998</v>
      </c>
      <c r="AR31">
        <v>32.944021999999997</v>
      </c>
      <c r="AS31">
        <v>25.897790000000001</v>
      </c>
      <c r="AT31">
        <v>14.438986999999999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2533.3077620000004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315.21804500000002</v>
      </c>
      <c r="L32">
        <v>628.72228600000005</v>
      </c>
      <c r="M32">
        <v>88.559200000000004</v>
      </c>
      <c r="N32">
        <v>113.707125</v>
      </c>
      <c r="O32">
        <v>119.040531</v>
      </c>
      <c r="P32">
        <v>134.099806</v>
      </c>
      <c r="Q32">
        <v>10.404647000000001</v>
      </c>
      <c r="R32">
        <v>40.210112000000002</v>
      </c>
      <c r="S32">
        <v>13.82592</v>
      </c>
      <c r="T32">
        <v>0</v>
      </c>
      <c r="U32">
        <v>372.52620000000002</v>
      </c>
      <c r="V32">
        <v>17.394182000000001</v>
      </c>
      <c r="W32">
        <v>44.663753999999997</v>
      </c>
      <c r="X32">
        <v>141.99854099999999</v>
      </c>
      <c r="Y32">
        <v>0</v>
      </c>
      <c r="Z32">
        <v>18.830766000000001</v>
      </c>
      <c r="AA32">
        <v>40.571742</v>
      </c>
      <c r="AB32">
        <v>38.032442000000003</v>
      </c>
      <c r="AC32">
        <v>27.975859</v>
      </c>
      <c r="AD32">
        <v>26.383044999999999</v>
      </c>
      <c r="AE32">
        <v>31.725086000000001</v>
      </c>
      <c r="AF32">
        <v>30.371955</v>
      </c>
      <c r="AG32">
        <v>41.739106</v>
      </c>
      <c r="AH32">
        <v>43.026679999999999</v>
      </c>
      <c r="AI32">
        <v>0</v>
      </c>
      <c r="AJ32">
        <v>0</v>
      </c>
      <c r="AK32">
        <v>51.671117000000002</v>
      </c>
      <c r="AL32">
        <v>53.689978000000004</v>
      </c>
      <c r="AM32">
        <v>15.212977</v>
      </c>
      <c r="AN32">
        <v>0.644509</v>
      </c>
      <c r="AO32">
        <v>0</v>
      </c>
      <c r="AP32">
        <v>0</v>
      </c>
      <c r="AQ32">
        <v>49.364052999999998</v>
      </c>
      <c r="AR32">
        <v>32.944021999999997</v>
      </c>
      <c r="AS32">
        <v>25.897790000000001</v>
      </c>
      <c r="AT32">
        <v>14.438986999999999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2582.8904630000002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327.04334999999998</v>
      </c>
      <c r="L33">
        <v>628.72228600000005</v>
      </c>
      <c r="M33">
        <v>88.559200000000004</v>
      </c>
      <c r="N33">
        <v>113.707125</v>
      </c>
      <c r="O33">
        <v>119.040531</v>
      </c>
      <c r="P33">
        <v>134.099806</v>
      </c>
      <c r="Q33">
        <v>10.404647000000001</v>
      </c>
      <c r="R33">
        <v>40.210112000000002</v>
      </c>
      <c r="S33">
        <v>13.82592</v>
      </c>
      <c r="T33">
        <v>0</v>
      </c>
      <c r="U33">
        <v>372.52620000000002</v>
      </c>
      <c r="V33">
        <v>17.394182000000001</v>
      </c>
      <c r="W33">
        <v>44.663753999999997</v>
      </c>
      <c r="X33">
        <v>141.99854099999999</v>
      </c>
      <c r="Y33">
        <v>0</v>
      </c>
      <c r="Z33">
        <v>18.830766000000001</v>
      </c>
      <c r="AA33">
        <v>40.571742</v>
      </c>
      <c r="AB33">
        <v>38.032442000000003</v>
      </c>
      <c r="AC33">
        <v>27.975859</v>
      </c>
      <c r="AD33">
        <v>26.383044999999999</v>
      </c>
      <c r="AE33">
        <v>31.725086000000001</v>
      </c>
      <c r="AF33">
        <v>30.371955</v>
      </c>
      <c r="AG33">
        <v>41.739106</v>
      </c>
      <c r="AH33">
        <v>18.231643999999999</v>
      </c>
      <c r="AI33">
        <v>0</v>
      </c>
      <c r="AJ33">
        <v>0</v>
      </c>
      <c r="AK33">
        <v>51.671117000000002</v>
      </c>
      <c r="AL33">
        <v>53.689978000000004</v>
      </c>
      <c r="AM33">
        <v>15.212977</v>
      </c>
      <c r="AN33">
        <v>0.644509</v>
      </c>
      <c r="AO33">
        <v>0</v>
      </c>
      <c r="AP33">
        <v>0</v>
      </c>
      <c r="AQ33">
        <v>49.364052999999998</v>
      </c>
      <c r="AR33">
        <v>40.382995000000001</v>
      </c>
      <c r="AS33">
        <v>25.897790000000001</v>
      </c>
      <c r="AT33">
        <v>14.438986999999999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2577.3597050000003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327.04334999999998</v>
      </c>
      <c r="L34">
        <v>628.72228600000005</v>
      </c>
      <c r="M34">
        <v>88.559200000000004</v>
      </c>
      <c r="N34">
        <v>113.707125</v>
      </c>
      <c r="O34">
        <v>119.040531</v>
      </c>
      <c r="P34">
        <v>134.099806</v>
      </c>
      <c r="Q34">
        <v>10.404647000000001</v>
      </c>
      <c r="R34">
        <v>40.210112000000002</v>
      </c>
      <c r="S34">
        <v>13.82592</v>
      </c>
      <c r="T34">
        <v>0</v>
      </c>
      <c r="U34">
        <v>372.52620000000002</v>
      </c>
      <c r="V34">
        <v>17.394182000000001</v>
      </c>
      <c r="W34">
        <v>44.663753999999997</v>
      </c>
      <c r="X34">
        <v>141.99854099999999</v>
      </c>
      <c r="Y34">
        <v>0</v>
      </c>
      <c r="Z34">
        <v>6.2769219999999999</v>
      </c>
      <c r="AA34">
        <v>40.571742</v>
      </c>
      <c r="AB34">
        <v>38.032442000000003</v>
      </c>
      <c r="AC34">
        <v>27.975859</v>
      </c>
      <c r="AD34">
        <v>26.383044999999999</v>
      </c>
      <c r="AE34">
        <v>31.725086000000001</v>
      </c>
      <c r="AF34">
        <v>16.135100999999999</v>
      </c>
      <c r="AG34">
        <v>41.739106</v>
      </c>
      <c r="AH34">
        <v>0</v>
      </c>
      <c r="AI34">
        <v>0</v>
      </c>
      <c r="AJ34">
        <v>0</v>
      </c>
      <c r="AK34">
        <v>51.671117000000002</v>
      </c>
      <c r="AL34">
        <v>14.541036</v>
      </c>
      <c r="AM34">
        <v>15.212977</v>
      </c>
      <c r="AN34">
        <v>0.644509</v>
      </c>
      <c r="AO34">
        <v>0</v>
      </c>
      <c r="AP34">
        <v>0</v>
      </c>
      <c r="AQ34">
        <v>49.364052999999998</v>
      </c>
      <c r="AR34">
        <v>40.382995000000001</v>
      </c>
      <c r="AS34">
        <v>20.718232</v>
      </c>
      <c r="AT34">
        <v>14.438986999999999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2488.0088630000005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327.04334999999998</v>
      </c>
      <c r="L35">
        <v>628.72228600000005</v>
      </c>
      <c r="M35">
        <v>88.559200000000004</v>
      </c>
      <c r="N35">
        <v>113.707125</v>
      </c>
      <c r="O35">
        <v>119.040531</v>
      </c>
      <c r="P35">
        <v>134.099806</v>
      </c>
      <c r="Q35">
        <v>10.404647000000001</v>
      </c>
      <c r="R35">
        <v>40.210112000000002</v>
      </c>
      <c r="S35">
        <v>13.82592</v>
      </c>
      <c r="T35">
        <v>0</v>
      </c>
      <c r="U35">
        <v>372.52620000000002</v>
      </c>
      <c r="V35">
        <v>17.394182000000001</v>
      </c>
      <c r="W35">
        <v>44.663753999999997</v>
      </c>
      <c r="X35">
        <v>141.99854099999999</v>
      </c>
      <c r="Y35">
        <v>0</v>
      </c>
      <c r="Z35">
        <v>6.2769219999999999</v>
      </c>
      <c r="AA35">
        <v>27.047827999999999</v>
      </c>
      <c r="AB35">
        <v>38.032442000000003</v>
      </c>
      <c r="AC35">
        <v>18.631778000000001</v>
      </c>
      <c r="AD35">
        <v>26.383044999999999</v>
      </c>
      <c r="AE35">
        <v>31.725086000000001</v>
      </c>
      <c r="AF35">
        <v>8.0675509999999999</v>
      </c>
      <c r="AG35">
        <v>41.739106</v>
      </c>
      <c r="AH35">
        <v>0</v>
      </c>
      <c r="AI35">
        <v>0</v>
      </c>
      <c r="AJ35">
        <v>0</v>
      </c>
      <c r="AK35">
        <v>51.671117000000002</v>
      </c>
      <c r="AL35">
        <v>12.303953</v>
      </c>
      <c r="AM35">
        <v>15.212977</v>
      </c>
      <c r="AN35">
        <v>0.644509</v>
      </c>
      <c r="AO35">
        <v>0</v>
      </c>
      <c r="AP35">
        <v>0</v>
      </c>
      <c r="AQ35">
        <v>49.364052999999998</v>
      </c>
      <c r="AR35">
        <v>32.944021999999997</v>
      </c>
      <c r="AS35">
        <v>20.718232</v>
      </c>
      <c r="AT35">
        <v>14.438986999999999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2447.3972620000009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327.04334999999998</v>
      </c>
      <c r="L36">
        <v>628.72228600000005</v>
      </c>
      <c r="M36">
        <v>88.559200000000004</v>
      </c>
      <c r="N36">
        <v>113.707125</v>
      </c>
      <c r="O36">
        <v>119.040531</v>
      </c>
      <c r="P36">
        <v>134.099806</v>
      </c>
      <c r="Q36">
        <v>10.404647000000001</v>
      </c>
      <c r="R36">
        <v>40.210112000000002</v>
      </c>
      <c r="S36">
        <v>13.82592</v>
      </c>
      <c r="T36">
        <v>0</v>
      </c>
      <c r="U36">
        <v>372.52620000000002</v>
      </c>
      <c r="V36">
        <v>17.394182000000001</v>
      </c>
      <c r="W36">
        <v>44.663753999999997</v>
      </c>
      <c r="X36">
        <v>141.99854099999999</v>
      </c>
      <c r="Y36">
        <v>0</v>
      </c>
      <c r="Z36">
        <v>6.2769219999999999</v>
      </c>
      <c r="AA36">
        <v>13.523914</v>
      </c>
      <c r="AB36">
        <v>25.354960999999999</v>
      </c>
      <c r="AC36">
        <v>18.631778000000001</v>
      </c>
      <c r="AD36">
        <v>17.588697</v>
      </c>
      <c r="AE36">
        <v>31.725086000000001</v>
      </c>
      <c r="AF36">
        <v>8.0675509999999999</v>
      </c>
      <c r="AG36">
        <v>41.739106</v>
      </c>
      <c r="AH36">
        <v>0</v>
      </c>
      <c r="AI36">
        <v>0</v>
      </c>
      <c r="AJ36">
        <v>0</v>
      </c>
      <c r="AK36">
        <v>51.671117000000002</v>
      </c>
      <c r="AL36">
        <v>12.303953</v>
      </c>
      <c r="AM36">
        <v>15.212977</v>
      </c>
      <c r="AN36">
        <v>0.644509</v>
      </c>
      <c r="AO36">
        <v>0</v>
      </c>
      <c r="AP36">
        <v>0</v>
      </c>
      <c r="AQ36">
        <v>49.364052999999998</v>
      </c>
      <c r="AR36">
        <v>32.944021999999997</v>
      </c>
      <c r="AS36">
        <v>20.718232</v>
      </c>
      <c r="AT36">
        <v>14.438986999999999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2412.4015190000005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327.04364099999998</v>
      </c>
      <c r="L37">
        <v>628.72228600000005</v>
      </c>
      <c r="M37">
        <v>88.559200000000004</v>
      </c>
      <c r="N37">
        <v>113.707125</v>
      </c>
      <c r="O37">
        <v>119.040531</v>
      </c>
      <c r="P37">
        <v>134.099806</v>
      </c>
      <c r="Q37">
        <v>10.404647000000001</v>
      </c>
      <c r="R37">
        <v>40.210112000000002</v>
      </c>
      <c r="S37">
        <v>13.82592</v>
      </c>
      <c r="T37">
        <v>0</v>
      </c>
      <c r="U37">
        <v>372.52620000000002</v>
      </c>
      <c r="V37">
        <v>17.394182000000001</v>
      </c>
      <c r="W37">
        <v>44.663753999999997</v>
      </c>
      <c r="X37">
        <v>141.99854099999999</v>
      </c>
      <c r="Y37">
        <v>0</v>
      </c>
      <c r="Z37">
        <v>6.2769219999999999</v>
      </c>
      <c r="AA37">
        <v>13.523914</v>
      </c>
      <c r="AB37">
        <v>12.677481</v>
      </c>
      <c r="AC37">
        <v>9.3158890000000003</v>
      </c>
      <c r="AD37">
        <v>7.6295679999999999</v>
      </c>
      <c r="AE37">
        <v>31.725086000000001</v>
      </c>
      <c r="AF37">
        <v>8.0675509999999999</v>
      </c>
      <c r="AG37">
        <v>41.739106</v>
      </c>
      <c r="AH37">
        <v>0</v>
      </c>
      <c r="AI37">
        <v>0</v>
      </c>
      <c r="AJ37">
        <v>0</v>
      </c>
      <c r="AK37">
        <v>51.671117000000002</v>
      </c>
      <c r="AL37">
        <v>12.303953</v>
      </c>
      <c r="AM37">
        <v>15.212977</v>
      </c>
      <c r="AN37">
        <v>0.644509</v>
      </c>
      <c r="AO37">
        <v>0</v>
      </c>
      <c r="AP37">
        <v>0</v>
      </c>
      <c r="AQ37">
        <v>49.364052999999998</v>
      </c>
      <c r="AR37">
        <v>32.944021999999997</v>
      </c>
      <c r="AS37">
        <v>20.718232</v>
      </c>
      <c r="AT37">
        <v>14.438986999999999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2380.4493120000002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327.04364099999998</v>
      </c>
      <c r="L38">
        <v>628.72228600000005</v>
      </c>
      <c r="M38">
        <v>88.559200000000004</v>
      </c>
      <c r="N38">
        <v>113.707125</v>
      </c>
      <c r="O38">
        <v>119.040531</v>
      </c>
      <c r="P38">
        <v>134.099806</v>
      </c>
      <c r="Q38">
        <v>10.404647000000001</v>
      </c>
      <c r="R38">
        <v>40.210112000000002</v>
      </c>
      <c r="S38">
        <v>13.82592</v>
      </c>
      <c r="T38">
        <v>0</v>
      </c>
      <c r="U38">
        <v>372.52620000000002</v>
      </c>
      <c r="V38">
        <v>17.394182000000001</v>
      </c>
      <c r="W38">
        <v>44.663753999999997</v>
      </c>
      <c r="X38">
        <v>141.99854099999999</v>
      </c>
      <c r="Y38">
        <v>0</v>
      </c>
      <c r="Z38">
        <v>6.2769219999999999</v>
      </c>
      <c r="AA38">
        <v>13.523914</v>
      </c>
      <c r="AB38">
        <v>12.677481</v>
      </c>
      <c r="AC38">
        <v>0</v>
      </c>
      <c r="AD38">
        <v>0</v>
      </c>
      <c r="AE38">
        <v>31.725086000000001</v>
      </c>
      <c r="AF38">
        <v>8.0675509999999999</v>
      </c>
      <c r="AG38">
        <v>41.739106</v>
      </c>
      <c r="AH38">
        <v>0</v>
      </c>
      <c r="AI38">
        <v>0</v>
      </c>
      <c r="AJ38">
        <v>0</v>
      </c>
      <c r="AK38">
        <v>51.671117000000002</v>
      </c>
      <c r="AL38">
        <v>12.303953</v>
      </c>
      <c r="AM38">
        <v>15.212977</v>
      </c>
      <c r="AN38">
        <v>0.644509</v>
      </c>
      <c r="AO38">
        <v>0</v>
      </c>
      <c r="AP38">
        <v>0</v>
      </c>
      <c r="AQ38">
        <v>37.114006000000003</v>
      </c>
      <c r="AR38">
        <v>32.944021999999997</v>
      </c>
      <c r="AS38">
        <v>20.718232</v>
      </c>
      <c r="AT38">
        <v>14.438986999999999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2351.2538080000004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290.809257</v>
      </c>
      <c r="L39">
        <v>616.89183600000001</v>
      </c>
      <c r="M39">
        <v>88.559200000000004</v>
      </c>
      <c r="N39">
        <v>113.707125</v>
      </c>
      <c r="O39">
        <v>119.040531</v>
      </c>
      <c r="P39">
        <v>134.099806</v>
      </c>
      <c r="Q39">
        <v>10.404647000000001</v>
      </c>
      <c r="R39">
        <v>40.210112000000002</v>
      </c>
      <c r="S39">
        <v>13.82592</v>
      </c>
      <c r="T39">
        <v>0</v>
      </c>
      <c r="U39">
        <v>372.52620000000002</v>
      </c>
      <c r="V39">
        <v>17.394182000000001</v>
      </c>
      <c r="W39">
        <v>44.663753999999997</v>
      </c>
      <c r="X39">
        <v>141.99854099999999</v>
      </c>
      <c r="Y39">
        <v>0</v>
      </c>
      <c r="Z39">
        <v>6.2769219999999999</v>
      </c>
      <c r="AA39">
        <v>13.523914</v>
      </c>
      <c r="AB39">
        <v>12.677481</v>
      </c>
      <c r="AC39">
        <v>0</v>
      </c>
      <c r="AD39">
        <v>0</v>
      </c>
      <c r="AE39">
        <v>15.862543000000001</v>
      </c>
      <c r="AF39">
        <v>8.0675509999999999</v>
      </c>
      <c r="AG39">
        <v>41.739106</v>
      </c>
      <c r="AH39">
        <v>0</v>
      </c>
      <c r="AI39">
        <v>0</v>
      </c>
      <c r="AJ39">
        <v>0</v>
      </c>
      <c r="AK39">
        <v>51.671117000000002</v>
      </c>
      <c r="AL39">
        <v>12.303953</v>
      </c>
      <c r="AM39">
        <v>15.212977</v>
      </c>
      <c r="AN39">
        <v>0.644509</v>
      </c>
      <c r="AO39">
        <v>0</v>
      </c>
      <c r="AP39">
        <v>0</v>
      </c>
      <c r="AQ39">
        <v>24.74267</v>
      </c>
      <c r="AR39">
        <v>32.944021999999997</v>
      </c>
      <c r="AS39">
        <v>25.897790000000001</v>
      </c>
      <c r="AT39">
        <v>14.438986999999999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2280.1346530000005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290.809257</v>
      </c>
      <c r="L40">
        <v>616.89183600000001</v>
      </c>
      <c r="M40">
        <v>88.559200000000004</v>
      </c>
      <c r="N40">
        <v>113.707125</v>
      </c>
      <c r="O40">
        <v>119.040531</v>
      </c>
      <c r="P40">
        <v>134.099806</v>
      </c>
      <c r="Q40">
        <v>10.404647000000001</v>
      </c>
      <c r="R40">
        <v>40.210112000000002</v>
      </c>
      <c r="S40">
        <v>13.82592</v>
      </c>
      <c r="T40">
        <v>0</v>
      </c>
      <c r="U40">
        <v>372.52620000000002</v>
      </c>
      <c r="V40">
        <v>17.394182000000001</v>
      </c>
      <c r="W40">
        <v>44.663753999999997</v>
      </c>
      <c r="X40">
        <v>141.99854099999999</v>
      </c>
      <c r="Y40">
        <v>0</v>
      </c>
      <c r="Z40">
        <v>6.2769219999999999</v>
      </c>
      <c r="AA40">
        <v>13.523914</v>
      </c>
      <c r="AB40">
        <v>12.677481</v>
      </c>
      <c r="AC40">
        <v>0</v>
      </c>
      <c r="AD40">
        <v>0</v>
      </c>
      <c r="AE40">
        <v>15.862543000000001</v>
      </c>
      <c r="AF40">
        <v>8.0675509999999999</v>
      </c>
      <c r="AG40">
        <v>41.739106</v>
      </c>
      <c r="AH40">
        <v>0</v>
      </c>
      <c r="AI40">
        <v>0</v>
      </c>
      <c r="AJ40">
        <v>0</v>
      </c>
      <c r="AK40">
        <v>51.671117000000002</v>
      </c>
      <c r="AL40">
        <v>12.303953</v>
      </c>
      <c r="AM40">
        <v>15.212977</v>
      </c>
      <c r="AN40">
        <v>0.644509</v>
      </c>
      <c r="AO40">
        <v>0</v>
      </c>
      <c r="AP40">
        <v>0</v>
      </c>
      <c r="AQ40">
        <v>12.371335</v>
      </c>
      <c r="AR40">
        <v>32.944021999999997</v>
      </c>
      <c r="AS40">
        <v>25.897790000000001</v>
      </c>
      <c r="AT40">
        <v>14.438986999999999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2267.7633180000003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290.809257</v>
      </c>
      <c r="L41">
        <v>616.89183600000001</v>
      </c>
      <c r="M41">
        <v>88.559200000000004</v>
      </c>
      <c r="N41">
        <v>113.707125</v>
      </c>
      <c r="O41">
        <v>119.040531</v>
      </c>
      <c r="P41">
        <v>134.099806</v>
      </c>
      <c r="Q41">
        <v>10.404647000000001</v>
      </c>
      <c r="R41">
        <v>40.210112000000002</v>
      </c>
      <c r="S41">
        <v>13.82592</v>
      </c>
      <c r="T41">
        <v>0</v>
      </c>
      <c r="U41">
        <v>372.52620000000002</v>
      </c>
      <c r="V41">
        <v>17.394182000000001</v>
      </c>
      <c r="W41">
        <v>44.663753999999997</v>
      </c>
      <c r="X41">
        <v>141.99854099999999</v>
      </c>
      <c r="Y41">
        <v>0</v>
      </c>
      <c r="Z41">
        <v>6.2769219999999999</v>
      </c>
      <c r="AA41">
        <v>13.523914</v>
      </c>
      <c r="AB41">
        <v>12.677481</v>
      </c>
      <c r="AC41">
        <v>0</v>
      </c>
      <c r="AD41">
        <v>0</v>
      </c>
      <c r="AE41">
        <v>0</v>
      </c>
      <c r="AF41">
        <v>8.0675509999999999</v>
      </c>
      <c r="AG41">
        <v>41.739106</v>
      </c>
      <c r="AH41">
        <v>0</v>
      </c>
      <c r="AI41">
        <v>0</v>
      </c>
      <c r="AJ41">
        <v>0</v>
      </c>
      <c r="AK41">
        <v>51.671117000000002</v>
      </c>
      <c r="AL41">
        <v>12.303953</v>
      </c>
      <c r="AM41">
        <v>15.212977</v>
      </c>
      <c r="AN41">
        <v>0.644509</v>
      </c>
      <c r="AO41">
        <v>0</v>
      </c>
      <c r="AP41">
        <v>0</v>
      </c>
      <c r="AQ41">
        <v>12.371335</v>
      </c>
      <c r="AR41">
        <v>32.944021999999997</v>
      </c>
      <c r="AS41">
        <v>20.718232</v>
      </c>
      <c r="AT41">
        <v>14.438986999999999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2246.7212170000007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290.809257</v>
      </c>
      <c r="L42">
        <v>628.72228600000005</v>
      </c>
      <c r="M42">
        <v>88.559200000000004</v>
      </c>
      <c r="N42">
        <v>113.707125</v>
      </c>
      <c r="O42">
        <v>119.040531</v>
      </c>
      <c r="P42">
        <v>134.099806</v>
      </c>
      <c r="Q42">
        <v>10.404647000000001</v>
      </c>
      <c r="R42">
        <v>40.210112000000002</v>
      </c>
      <c r="S42">
        <v>13.82592</v>
      </c>
      <c r="T42">
        <v>0</v>
      </c>
      <c r="U42">
        <v>372.52620000000002</v>
      </c>
      <c r="V42">
        <v>17.394182000000001</v>
      </c>
      <c r="W42">
        <v>44.663753999999997</v>
      </c>
      <c r="X42">
        <v>141.99854099999999</v>
      </c>
      <c r="Y42">
        <v>0</v>
      </c>
      <c r="Z42">
        <v>6.2769219999999999</v>
      </c>
      <c r="AA42">
        <v>9.7703129999999998</v>
      </c>
      <c r="AB42">
        <v>12.677481</v>
      </c>
      <c r="AC42">
        <v>0</v>
      </c>
      <c r="AD42">
        <v>0</v>
      </c>
      <c r="AE42">
        <v>0</v>
      </c>
      <c r="AF42">
        <v>8.0675509999999999</v>
      </c>
      <c r="AG42">
        <v>41.739106</v>
      </c>
      <c r="AH42">
        <v>0</v>
      </c>
      <c r="AI42">
        <v>0</v>
      </c>
      <c r="AJ42">
        <v>0</v>
      </c>
      <c r="AK42">
        <v>51.671117000000002</v>
      </c>
      <c r="AL42">
        <v>12.303953</v>
      </c>
      <c r="AM42">
        <v>15.212977</v>
      </c>
      <c r="AN42">
        <v>0.644509</v>
      </c>
      <c r="AO42">
        <v>0</v>
      </c>
      <c r="AP42">
        <v>0</v>
      </c>
      <c r="AQ42">
        <v>12.371335</v>
      </c>
      <c r="AR42">
        <v>32.944021999999997</v>
      </c>
      <c r="AS42">
        <v>20.718232</v>
      </c>
      <c r="AT42">
        <v>14.438986999999999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2254.7980660000003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290.809257</v>
      </c>
      <c r="L43">
        <v>628.72228600000005</v>
      </c>
      <c r="M43">
        <v>88.559200000000004</v>
      </c>
      <c r="N43">
        <v>113.707125</v>
      </c>
      <c r="O43">
        <v>119.040531</v>
      </c>
      <c r="P43">
        <v>134.099806</v>
      </c>
      <c r="Q43">
        <v>10.404647000000001</v>
      </c>
      <c r="R43">
        <v>40.210112000000002</v>
      </c>
      <c r="S43">
        <v>13.82592</v>
      </c>
      <c r="T43">
        <v>0</v>
      </c>
      <c r="U43">
        <v>372.52620000000002</v>
      </c>
      <c r="V43">
        <v>17.394182000000001</v>
      </c>
      <c r="W43">
        <v>44.663753999999997</v>
      </c>
      <c r="X43">
        <v>141.99854099999999</v>
      </c>
      <c r="Y43">
        <v>0</v>
      </c>
      <c r="Z43">
        <v>6.2769219999999999</v>
      </c>
      <c r="AA43">
        <v>0</v>
      </c>
      <c r="AB43">
        <v>12.677481</v>
      </c>
      <c r="AC43">
        <v>0</v>
      </c>
      <c r="AD43">
        <v>0</v>
      </c>
      <c r="AE43">
        <v>0</v>
      </c>
      <c r="AF43">
        <v>8.0675509999999999</v>
      </c>
      <c r="AG43">
        <v>41.739106</v>
      </c>
      <c r="AH43">
        <v>0</v>
      </c>
      <c r="AI43">
        <v>0</v>
      </c>
      <c r="AJ43">
        <v>0</v>
      </c>
      <c r="AK43">
        <v>51.671117000000002</v>
      </c>
      <c r="AL43">
        <v>12.303953</v>
      </c>
      <c r="AM43">
        <v>15.212977</v>
      </c>
      <c r="AN43">
        <v>0.644509</v>
      </c>
      <c r="AO43">
        <v>0</v>
      </c>
      <c r="AP43">
        <v>0</v>
      </c>
      <c r="AQ43">
        <v>0</v>
      </c>
      <c r="AR43">
        <v>34.006732999999997</v>
      </c>
      <c r="AS43">
        <v>20.718232</v>
      </c>
      <c r="AT43">
        <v>14.438986999999999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2233.719129000001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290.809257</v>
      </c>
      <c r="L44">
        <v>612.26172999999994</v>
      </c>
      <c r="M44">
        <v>88.559200000000004</v>
      </c>
      <c r="N44">
        <v>113.707125</v>
      </c>
      <c r="O44">
        <v>119.040531</v>
      </c>
      <c r="P44">
        <v>134.099806</v>
      </c>
      <c r="Q44">
        <v>10.404647000000001</v>
      </c>
      <c r="R44">
        <v>40.210112000000002</v>
      </c>
      <c r="S44">
        <v>13.82592</v>
      </c>
      <c r="T44">
        <v>0</v>
      </c>
      <c r="U44">
        <v>372.52620000000002</v>
      </c>
      <c r="V44">
        <v>17.394182000000001</v>
      </c>
      <c r="W44">
        <v>44.663753999999997</v>
      </c>
      <c r="X44">
        <v>141.99854099999999</v>
      </c>
      <c r="Y44">
        <v>0</v>
      </c>
      <c r="Z44">
        <v>6.2769219999999999</v>
      </c>
      <c r="AA44">
        <v>0</v>
      </c>
      <c r="AB44">
        <v>12.677481</v>
      </c>
      <c r="AC44">
        <v>0</v>
      </c>
      <c r="AD44">
        <v>0</v>
      </c>
      <c r="AE44">
        <v>0</v>
      </c>
      <c r="AF44">
        <v>8.0675509999999999</v>
      </c>
      <c r="AG44">
        <v>41.739106</v>
      </c>
      <c r="AH44">
        <v>0</v>
      </c>
      <c r="AI44">
        <v>0</v>
      </c>
      <c r="AJ44">
        <v>0</v>
      </c>
      <c r="AK44">
        <v>51.671117000000002</v>
      </c>
      <c r="AL44">
        <v>12.303953</v>
      </c>
      <c r="AM44">
        <v>15.212977</v>
      </c>
      <c r="AN44">
        <v>0.644509</v>
      </c>
      <c r="AO44">
        <v>0</v>
      </c>
      <c r="AP44">
        <v>0</v>
      </c>
      <c r="AQ44">
        <v>0</v>
      </c>
      <c r="AR44">
        <v>34.006732999999997</v>
      </c>
      <c r="AS44">
        <v>20.718232</v>
      </c>
      <c r="AT44">
        <v>14.438986999999999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2217.2585730000005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290.809257</v>
      </c>
      <c r="L45">
        <v>612.26172999999994</v>
      </c>
      <c r="M45">
        <v>88.559200000000004</v>
      </c>
      <c r="N45">
        <v>113.707125</v>
      </c>
      <c r="O45">
        <v>119.040531</v>
      </c>
      <c r="P45">
        <v>134.099806</v>
      </c>
      <c r="Q45">
        <v>10.404647000000001</v>
      </c>
      <c r="R45">
        <v>40.210112000000002</v>
      </c>
      <c r="S45">
        <v>13.82592</v>
      </c>
      <c r="T45">
        <v>0</v>
      </c>
      <c r="U45">
        <v>372.52620000000002</v>
      </c>
      <c r="V45">
        <v>17.394182000000001</v>
      </c>
      <c r="W45">
        <v>44.663753999999997</v>
      </c>
      <c r="X45">
        <v>141.99854099999999</v>
      </c>
      <c r="Y45">
        <v>0</v>
      </c>
      <c r="Z45">
        <v>6.2769219999999999</v>
      </c>
      <c r="AA45">
        <v>0</v>
      </c>
      <c r="AB45">
        <v>12.677481</v>
      </c>
      <c r="AC45">
        <v>0</v>
      </c>
      <c r="AD45">
        <v>0</v>
      </c>
      <c r="AE45">
        <v>0</v>
      </c>
      <c r="AF45">
        <v>8.0675509999999999</v>
      </c>
      <c r="AG45">
        <v>41.739106</v>
      </c>
      <c r="AH45">
        <v>0</v>
      </c>
      <c r="AI45">
        <v>0</v>
      </c>
      <c r="AJ45">
        <v>0</v>
      </c>
      <c r="AK45">
        <v>51.671117000000002</v>
      </c>
      <c r="AL45">
        <v>12.303953</v>
      </c>
      <c r="AM45">
        <v>15.212977</v>
      </c>
      <c r="AN45">
        <v>0.644509</v>
      </c>
      <c r="AO45">
        <v>0</v>
      </c>
      <c r="AP45">
        <v>0</v>
      </c>
      <c r="AQ45">
        <v>0</v>
      </c>
      <c r="AR45">
        <v>34.006732999999997</v>
      </c>
      <c r="AS45">
        <v>25.897790000000001</v>
      </c>
      <c r="AT45">
        <v>14.438986999999999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2222.4381310000003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290.809257</v>
      </c>
      <c r="L46">
        <v>612.26172999999994</v>
      </c>
      <c r="M46">
        <v>88.559200000000004</v>
      </c>
      <c r="N46">
        <v>113.707125</v>
      </c>
      <c r="O46">
        <v>119.040531</v>
      </c>
      <c r="P46">
        <v>134.099806</v>
      </c>
      <c r="Q46">
        <v>10.404647000000001</v>
      </c>
      <c r="R46">
        <v>40.210112000000002</v>
      </c>
      <c r="S46">
        <v>13.82592</v>
      </c>
      <c r="T46">
        <v>0</v>
      </c>
      <c r="U46">
        <v>372.52620000000002</v>
      </c>
      <c r="V46">
        <v>17.394182000000001</v>
      </c>
      <c r="W46">
        <v>44.663753999999997</v>
      </c>
      <c r="X46">
        <v>141.99854099999999</v>
      </c>
      <c r="Y46">
        <v>0</v>
      </c>
      <c r="Z46">
        <v>6.2769219999999999</v>
      </c>
      <c r="AA46">
        <v>0</v>
      </c>
      <c r="AB46">
        <v>12.677481</v>
      </c>
      <c r="AC46">
        <v>0</v>
      </c>
      <c r="AD46">
        <v>0</v>
      </c>
      <c r="AE46">
        <v>0</v>
      </c>
      <c r="AF46">
        <v>8.0675509999999999</v>
      </c>
      <c r="AG46">
        <v>41.739106</v>
      </c>
      <c r="AH46">
        <v>0</v>
      </c>
      <c r="AI46">
        <v>0</v>
      </c>
      <c r="AJ46">
        <v>0</v>
      </c>
      <c r="AK46">
        <v>51.671117000000002</v>
      </c>
      <c r="AL46">
        <v>12.303953</v>
      </c>
      <c r="AM46">
        <v>15.212977</v>
      </c>
      <c r="AN46">
        <v>0.644509</v>
      </c>
      <c r="AO46">
        <v>0</v>
      </c>
      <c r="AP46">
        <v>0</v>
      </c>
      <c r="AQ46">
        <v>0</v>
      </c>
      <c r="AR46">
        <v>34.006732999999997</v>
      </c>
      <c r="AS46">
        <v>25.897790000000001</v>
      </c>
      <c r="AT46">
        <v>14.438986999999999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2222.4381310000003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281.18325700000003</v>
      </c>
      <c r="L47">
        <v>598.66019200000005</v>
      </c>
      <c r="M47">
        <v>88.559200000000004</v>
      </c>
      <c r="N47">
        <v>113.707125</v>
      </c>
      <c r="O47">
        <v>119.040531</v>
      </c>
      <c r="P47">
        <v>134.099806</v>
      </c>
      <c r="Q47">
        <v>10.404647000000001</v>
      </c>
      <c r="R47">
        <v>40.210112000000002</v>
      </c>
      <c r="S47">
        <v>13.82592</v>
      </c>
      <c r="T47">
        <v>0</v>
      </c>
      <c r="U47">
        <v>372.52620000000002</v>
      </c>
      <c r="V47">
        <v>17.394182000000001</v>
      </c>
      <c r="W47">
        <v>44.663753999999997</v>
      </c>
      <c r="X47">
        <v>141.99854099999999</v>
      </c>
      <c r="Y47">
        <v>0</v>
      </c>
      <c r="Z47">
        <v>6.2769219999999999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8.0675509999999999</v>
      </c>
      <c r="AG47">
        <v>41.739106</v>
      </c>
      <c r="AH47">
        <v>0</v>
      </c>
      <c r="AI47">
        <v>0</v>
      </c>
      <c r="AJ47">
        <v>0</v>
      </c>
      <c r="AK47">
        <v>51.671117000000002</v>
      </c>
      <c r="AL47">
        <v>12.303953</v>
      </c>
      <c r="AM47">
        <v>15.212977</v>
      </c>
      <c r="AN47">
        <v>0.644509</v>
      </c>
      <c r="AO47">
        <v>0</v>
      </c>
      <c r="AP47">
        <v>0</v>
      </c>
      <c r="AQ47">
        <v>0</v>
      </c>
      <c r="AR47">
        <v>34.006732999999997</v>
      </c>
      <c r="AS47">
        <v>28.487569000000001</v>
      </c>
      <c r="AT47">
        <v>14.438986999999999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2189.1228910000004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261.93125700000002</v>
      </c>
      <c r="L48">
        <v>598.66019200000005</v>
      </c>
      <c r="M48">
        <v>88.559200000000004</v>
      </c>
      <c r="N48">
        <v>113.707125</v>
      </c>
      <c r="O48">
        <v>119.040531</v>
      </c>
      <c r="P48">
        <v>134.099806</v>
      </c>
      <c r="Q48">
        <v>10.404647000000001</v>
      </c>
      <c r="R48">
        <v>40.210112000000002</v>
      </c>
      <c r="S48">
        <v>13.82592</v>
      </c>
      <c r="T48">
        <v>0</v>
      </c>
      <c r="U48">
        <v>372.52620000000002</v>
      </c>
      <c r="V48">
        <v>17.394182000000001</v>
      </c>
      <c r="W48">
        <v>44.663753999999997</v>
      </c>
      <c r="X48">
        <v>141.99854099999999</v>
      </c>
      <c r="Y48">
        <v>0</v>
      </c>
      <c r="Z48">
        <v>6.2769219999999999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8.0675509999999999</v>
      </c>
      <c r="AG48">
        <v>41.739106</v>
      </c>
      <c r="AH48">
        <v>0</v>
      </c>
      <c r="AI48">
        <v>0</v>
      </c>
      <c r="AJ48">
        <v>0</v>
      </c>
      <c r="AK48">
        <v>51.671117000000002</v>
      </c>
      <c r="AL48">
        <v>12.303953</v>
      </c>
      <c r="AM48">
        <v>15.212977</v>
      </c>
      <c r="AN48">
        <v>0.644509</v>
      </c>
      <c r="AO48">
        <v>0</v>
      </c>
      <c r="AP48">
        <v>0</v>
      </c>
      <c r="AQ48">
        <v>0</v>
      </c>
      <c r="AR48">
        <v>34.006732999999997</v>
      </c>
      <c r="AS48">
        <v>28.487569000000001</v>
      </c>
      <c r="AT48">
        <v>14.438986999999999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2169.8708910000005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242.67925700000001</v>
      </c>
      <c r="L49">
        <v>561.60490500000003</v>
      </c>
      <c r="M49">
        <v>88.559200000000004</v>
      </c>
      <c r="N49">
        <v>113.707125</v>
      </c>
      <c r="O49">
        <v>119.040531</v>
      </c>
      <c r="P49">
        <v>134.099806</v>
      </c>
      <c r="Q49">
        <v>9.7404530000000005</v>
      </c>
      <c r="R49">
        <v>40.80471</v>
      </c>
      <c r="S49">
        <v>14.957884</v>
      </c>
      <c r="T49">
        <v>0</v>
      </c>
      <c r="U49">
        <v>372.52620000000002</v>
      </c>
      <c r="V49">
        <v>19.133600000000001</v>
      </c>
      <c r="W49">
        <v>44.663753999999997</v>
      </c>
      <c r="X49">
        <v>141.99854099999999</v>
      </c>
      <c r="Y49">
        <v>0</v>
      </c>
      <c r="Z49">
        <v>6.2769219999999999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8.0675509999999999</v>
      </c>
      <c r="AG49">
        <v>41.739106</v>
      </c>
      <c r="AH49">
        <v>0</v>
      </c>
      <c r="AI49">
        <v>0</v>
      </c>
      <c r="AJ49">
        <v>0</v>
      </c>
      <c r="AK49">
        <v>51.671117000000002</v>
      </c>
      <c r="AL49">
        <v>12.303953</v>
      </c>
      <c r="AM49">
        <v>15.212977</v>
      </c>
      <c r="AN49">
        <v>0.644509</v>
      </c>
      <c r="AO49">
        <v>0</v>
      </c>
      <c r="AP49">
        <v>6.1654530000000003</v>
      </c>
      <c r="AQ49">
        <v>0</v>
      </c>
      <c r="AR49">
        <v>34.006732999999997</v>
      </c>
      <c r="AS49">
        <v>28.487569000000001</v>
      </c>
      <c r="AT49">
        <v>14.438986999999999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2122.530843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223.427257</v>
      </c>
      <c r="L50">
        <v>561.60490500000003</v>
      </c>
      <c r="M50">
        <v>88.559200000000004</v>
      </c>
      <c r="N50">
        <v>113.707125</v>
      </c>
      <c r="O50">
        <v>119.040531</v>
      </c>
      <c r="P50">
        <v>134.099806</v>
      </c>
      <c r="Q50">
        <v>9.7404530000000005</v>
      </c>
      <c r="R50">
        <v>40.80471</v>
      </c>
      <c r="S50">
        <v>15.007415</v>
      </c>
      <c r="T50">
        <v>0</v>
      </c>
      <c r="U50">
        <v>372.52620000000002</v>
      </c>
      <c r="V50">
        <v>19.133600000000001</v>
      </c>
      <c r="W50">
        <v>44.663753999999997</v>
      </c>
      <c r="X50">
        <v>141.99854099999999</v>
      </c>
      <c r="Y50">
        <v>0</v>
      </c>
      <c r="Z50">
        <v>6.2769219999999999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8.0675509999999999</v>
      </c>
      <c r="AG50">
        <v>41.739106</v>
      </c>
      <c r="AH50">
        <v>0</v>
      </c>
      <c r="AI50">
        <v>0</v>
      </c>
      <c r="AJ50">
        <v>0</v>
      </c>
      <c r="AK50">
        <v>51.671117000000002</v>
      </c>
      <c r="AL50">
        <v>12.303953</v>
      </c>
      <c r="AM50">
        <v>15.212977</v>
      </c>
      <c r="AN50">
        <v>0.644509</v>
      </c>
      <c r="AO50">
        <v>0</v>
      </c>
      <c r="AP50">
        <v>6.1654530000000003</v>
      </c>
      <c r="AQ50">
        <v>0</v>
      </c>
      <c r="AR50">
        <v>34.006732999999997</v>
      </c>
      <c r="AS50">
        <v>28.487569000000001</v>
      </c>
      <c r="AT50">
        <v>14.438986999999999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2103.3283740000002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204.17525699999999</v>
      </c>
      <c r="L51">
        <v>542.35290499999996</v>
      </c>
      <c r="M51">
        <v>88.559200000000004</v>
      </c>
      <c r="N51">
        <v>113.707125</v>
      </c>
      <c r="O51">
        <v>119.040531</v>
      </c>
      <c r="P51">
        <v>134.099806</v>
      </c>
      <c r="Q51">
        <v>9.7404530000000005</v>
      </c>
      <c r="R51">
        <v>40.80471</v>
      </c>
      <c r="S51">
        <v>15.007415</v>
      </c>
      <c r="T51">
        <v>0</v>
      </c>
      <c r="U51">
        <v>372.52620000000002</v>
      </c>
      <c r="V51">
        <v>19.133600000000001</v>
      </c>
      <c r="W51">
        <v>44.663753999999997</v>
      </c>
      <c r="X51">
        <v>141.99854099999999</v>
      </c>
      <c r="Y51">
        <v>0</v>
      </c>
      <c r="Z51">
        <v>6.2769219999999999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8.0675509999999999</v>
      </c>
      <c r="AG51">
        <v>41.739106</v>
      </c>
      <c r="AH51">
        <v>0</v>
      </c>
      <c r="AI51">
        <v>0</v>
      </c>
      <c r="AJ51">
        <v>0</v>
      </c>
      <c r="AK51">
        <v>51.671117000000002</v>
      </c>
      <c r="AL51">
        <v>24.607906</v>
      </c>
      <c r="AM51">
        <v>15.212977</v>
      </c>
      <c r="AN51">
        <v>0.644509</v>
      </c>
      <c r="AO51">
        <v>0</v>
      </c>
      <c r="AP51">
        <v>6.1654530000000003</v>
      </c>
      <c r="AQ51">
        <v>0</v>
      </c>
      <c r="AR51">
        <v>34.006732999999997</v>
      </c>
      <c r="AS51">
        <v>28.487569000000001</v>
      </c>
      <c r="AT51">
        <v>14.438986999999999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2077.1283269999994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184.92325700000001</v>
      </c>
      <c r="L52">
        <v>542.35290499999996</v>
      </c>
      <c r="M52">
        <v>88.559200000000004</v>
      </c>
      <c r="N52">
        <v>113.707125</v>
      </c>
      <c r="O52">
        <v>119.040531</v>
      </c>
      <c r="P52">
        <v>134.099806</v>
      </c>
      <c r="Q52">
        <v>9.7404530000000005</v>
      </c>
      <c r="R52">
        <v>40.80471</v>
      </c>
      <c r="S52">
        <v>15.007415</v>
      </c>
      <c r="T52">
        <v>0</v>
      </c>
      <c r="U52">
        <v>372.52620000000002</v>
      </c>
      <c r="V52">
        <v>19.133600000000001</v>
      </c>
      <c r="W52">
        <v>44.663753999999997</v>
      </c>
      <c r="X52">
        <v>141.99854099999999</v>
      </c>
      <c r="Y52">
        <v>0</v>
      </c>
      <c r="Z52">
        <v>6.2769219999999999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8.0675509999999999</v>
      </c>
      <c r="AG52">
        <v>41.739106</v>
      </c>
      <c r="AH52">
        <v>0</v>
      </c>
      <c r="AI52">
        <v>0</v>
      </c>
      <c r="AJ52">
        <v>0</v>
      </c>
      <c r="AK52">
        <v>51.671117000000002</v>
      </c>
      <c r="AL52">
        <v>24.607906</v>
      </c>
      <c r="AM52">
        <v>15.212977</v>
      </c>
      <c r="AN52">
        <v>0.644509</v>
      </c>
      <c r="AO52">
        <v>0</v>
      </c>
      <c r="AP52">
        <v>6.1654530000000003</v>
      </c>
      <c r="AQ52">
        <v>0</v>
      </c>
      <c r="AR52">
        <v>34.006732999999997</v>
      </c>
      <c r="AS52">
        <v>28.487569000000001</v>
      </c>
      <c r="AT52">
        <v>14.438986999999999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2057.8763269999995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179.88106199999999</v>
      </c>
      <c r="L53">
        <v>523.10090500000001</v>
      </c>
      <c r="M53">
        <v>88.559200000000004</v>
      </c>
      <c r="N53">
        <v>113.707125</v>
      </c>
      <c r="O53">
        <v>119.040531</v>
      </c>
      <c r="P53">
        <v>134.099806</v>
      </c>
      <c r="Q53">
        <v>9.7404530000000005</v>
      </c>
      <c r="R53">
        <v>40.80471</v>
      </c>
      <c r="S53">
        <v>15.007415</v>
      </c>
      <c r="T53">
        <v>0</v>
      </c>
      <c r="U53">
        <v>372.52620000000002</v>
      </c>
      <c r="V53">
        <v>18.159448999999999</v>
      </c>
      <c r="W53">
        <v>44.663753999999997</v>
      </c>
      <c r="X53">
        <v>141.99854099999999</v>
      </c>
      <c r="Y53">
        <v>0</v>
      </c>
      <c r="Z53">
        <v>6.2769219999999999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8.0675509999999999</v>
      </c>
      <c r="AG53">
        <v>41.739106</v>
      </c>
      <c r="AH53">
        <v>0</v>
      </c>
      <c r="AI53">
        <v>0</v>
      </c>
      <c r="AJ53">
        <v>0</v>
      </c>
      <c r="AK53">
        <v>51.671117000000002</v>
      </c>
      <c r="AL53">
        <v>24.607906</v>
      </c>
      <c r="AM53">
        <v>15.212977</v>
      </c>
      <c r="AN53">
        <v>0.644509</v>
      </c>
      <c r="AO53">
        <v>0</v>
      </c>
      <c r="AP53">
        <v>6.1654530000000003</v>
      </c>
      <c r="AQ53">
        <v>0</v>
      </c>
      <c r="AR53">
        <v>34.006732999999997</v>
      </c>
      <c r="AS53">
        <v>28.487569000000001</v>
      </c>
      <c r="AT53">
        <v>14.438986999999999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2032.6079809999997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179.88106199999999</v>
      </c>
      <c r="L54">
        <v>484.59690499999999</v>
      </c>
      <c r="M54">
        <v>88.559200000000004</v>
      </c>
      <c r="N54">
        <v>113.707125</v>
      </c>
      <c r="O54">
        <v>119.040531</v>
      </c>
      <c r="P54">
        <v>134.099806</v>
      </c>
      <c r="Q54">
        <v>9.7404530000000005</v>
      </c>
      <c r="R54">
        <v>35.994501999999997</v>
      </c>
      <c r="S54">
        <v>15.007415</v>
      </c>
      <c r="T54">
        <v>0</v>
      </c>
      <c r="U54">
        <v>372.52620000000002</v>
      </c>
      <c r="V54">
        <v>18.159448999999999</v>
      </c>
      <c r="W54">
        <v>44.663753999999997</v>
      </c>
      <c r="X54">
        <v>141.99854099999999</v>
      </c>
      <c r="Y54">
        <v>0</v>
      </c>
      <c r="Z54">
        <v>6.2769219999999999</v>
      </c>
      <c r="AA54">
        <v>0</v>
      </c>
      <c r="AB54">
        <v>0</v>
      </c>
      <c r="AC54">
        <v>0</v>
      </c>
      <c r="AD54">
        <v>0</v>
      </c>
      <c r="AE54">
        <v>15.862543000000001</v>
      </c>
      <c r="AF54">
        <v>8.0675509999999999</v>
      </c>
      <c r="AG54">
        <v>41.739106</v>
      </c>
      <c r="AH54">
        <v>0</v>
      </c>
      <c r="AI54">
        <v>0</v>
      </c>
      <c r="AJ54">
        <v>0</v>
      </c>
      <c r="AK54">
        <v>51.671117000000002</v>
      </c>
      <c r="AL54">
        <v>24.607906</v>
      </c>
      <c r="AM54">
        <v>15.212977</v>
      </c>
      <c r="AN54">
        <v>0.644509</v>
      </c>
      <c r="AO54">
        <v>0</v>
      </c>
      <c r="AP54">
        <v>6.1654530000000003</v>
      </c>
      <c r="AQ54">
        <v>0</v>
      </c>
      <c r="AR54">
        <v>34.006732999999997</v>
      </c>
      <c r="AS54">
        <v>28.487569000000001</v>
      </c>
      <c r="AT54">
        <v>14.438986999999999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2005.1563159999998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179.88106199999999</v>
      </c>
      <c r="L55">
        <v>456.04820899999999</v>
      </c>
      <c r="M55">
        <v>88.559200000000004</v>
      </c>
      <c r="N55">
        <v>113.707125</v>
      </c>
      <c r="O55">
        <v>119.040531</v>
      </c>
      <c r="P55">
        <v>134.099806</v>
      </c>
      <c r="Q55">
        <v>7.9942970000000004</v>
      </c>
      <c r="R55">
        <v>35.994501999999997</v>
      </c>
      <c r="S55">
        <v>10.030291999999999</v>
      </c>
      <c r="T55">
        <v>0</v>
      </c>
      <c r="U55">
        <v>372.52620000000002</v>
      </c>
      <c r="V55">
        <v>18.159448999999999</v>
      </c>
      <c r="W55">
        <v>44.663753999999997</v>
      </c>
      <c r="X55">
        <v>141.99854099999999</v>
      </c>
      <c r="Y55">
        <v>0</v>
      </c>
      <c r="Z55">
        <v>6.2769219999999999</v>
      </c>
      <c r="AA55">
        <v>0</v>
      </c>
      <c r="AB55">
        <v>0</v>
      </c>
      <c r="AC55">
        <v>0</v>
      </c>
      <c r="AD55">
        <v>0</v>
      </c>
      <c r="AE55">
        <v>15.862543000000001</v>
      </c>
      <c r="AF55">
        <v>8.0675509999999999</v>
      </c>
      <c r="AG55">
        <v>41.739106</v>
      </c>
      <c r="AH55">
        <v>0</v>
      </c>
      <c r="AI55">
        <v>0</v>
      </c>
      <c r="AJ55">
        <v>0</v>
      </c>
      <c r="AK55">
        <v>51.671117000000002</v>
      </c>
      <c r="AL55">
        <v>24.607906</v>
      </c>
      <c r="AM55">
        <v>15.212977</v>
      </c>
      <c r="AN55">
        <v>0.644509</v>
      </c>
      <c r="AO55">
        <v>0</v>
      </c>
      <c r="AP55">
        <v>0</v>
      </c>
      <c r="AQ55">
        <v>0</v>
      </c>
      <c r="AR55">
        <v>34.006732999999997</v>
      </c>
      <c r="AS55">
        <v>28.487569000000001</v>
      </c>
      <c r="AT55">
        <v>14.438986999999999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1963.7188879999997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179.88106199999999</v>
      </c>
      <c r="L56">
        <v>376.88622099999998</v>
      </c>
      <c r="M56">
        <v>88.559200000000004</v>
      </c>
      <c r="N56">
        <v>113.707125</v>
      </c>
      <c r="O56">
        <v>119.040531</v>
      </c>
      <c r="P56">
        <v>134.099806</v>
      </c>
      <c r="Q56">
        <v>7.6788530000000002</v>
      </c>
      <c r="R56">
        <v>27.997509999999998</v>
      </c>
      <c r="S56">
        <v>10.030291999999999</v>
      </c>
      <c r="T56">
        <v>0</v>
      </c>
      <c r="U56">
        <v>372.52620000000002</v>
      </c>
      <c r="V56">
        <v>16.629107999999999</v>
      </c>
      <c r="W56">
        <v>39.095421000000002</v>
      </c>
      <c r="X56">
        <v>125.18603400000001</v>
      </c>
      <c r="Y56">
        <v>0</v>
      </c>
      <c r="Z56">
        <v>12.553844</v>
      </c>
      <c r="AA56">
        <v>0</v>
      </c>
      <c r="AB56">
        <v>0</v>
      </c>
      <c r="AC56">
        <v>0</v>
      </c>
      <c r="AD56">
        <v>0</v>
      </c>
      <c r="AE56">
        <v>15.862543000000001</v>
      </c>
      <c r="AF56">
        <v>8.0675509999999999</v>
      </c>
      <c r="AG56">
        <v>41.739106</v>
      </c>
      <c r="AH56">
        <v>0</v>
      </c>
      <c r="AI56">
        <v>0</v>
      </c>
      <c r="AJ56">
        <v>0</v>
      </c>
      <c r="AK56">
        <v>51.671117000000002</v>
      </c>
      <c r="AL56">
        <v>24.607906</v>
      </c>
      <c r="AM56">
        <v>15.212977</v>
      </c>
      <c r="AN56">
        <v>0.644509</v>
      </c>
      <c r="AO56">
        <v>0</v>
      </c>
      <c r="AP56">
        <v>0</v>
      </c>
      <c r="AQ56">
        <v>0</v>
      </c>
      <c r="AR56">
        <v>34.006732999999997</v>
      </c>
      <c r="AS56">
        <v>28.487569000000001</v>
      </c>
      <c r="AT56">
        <v>14.438986999999999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1858.610205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179.88106199999999</v>
      </c>
      <c r="L57">
        <v>364.77726999999999</v>
      </c>
      <c r="M57">
        <v>88.559200000000004</v>
      </c>
      <c r="N57">
        <v>113.707125</v>
      </c>
      <c r="O57">
        <v>119.040531</v>
      </c>
      <c r="P57">
        <v>134.099806</v>
      </c>
      <c r="Q57">
        <v>7.6788530000000002</v>
      </c>
      <c r="R57">
        <v>27.997509999999998</v>
      </c>
      <c r="S57">
        <v>10.030291999999999</v>
      </c>
      <c r="T57">
        <v>0</v>
      </c>
      <c r="U57">
        <v>372.52620000000002</v>
      </c>
      <c r="V57">
        <v>16.629107999999999</v>
      </c>
      <c r="W57">
        <v>39.095421000000002</v>
      </c>
      <c r="X57">
        <v>125.18603400000001</v>
      </c>
      <c r="Y57">
        <v>0</v>
      </c>
      <c r="Z57">
        <v>12.553844</v>
      </c>
      <c r="AA57">
        <v>0</v>
      </c>
      <c r="AB57">
        <v>0</v>
      </c>
      <c r="AC57">
        <v>0</v>
      </c>
      <c r="AD57">
        <v>0</v>
      </c>
      <c r="AE57">
        <v>15.862543000000001</v>
      </c>
      <c r="AF57">
        <v>8.0675509999999999</v>
      </c>
      <c r="AG57">
        <v>41.739106</v>
      </c>
      <c r="AH57">
        <v>0</v>
      </c>
      <c r="AI57">
        <v>0</v>
      </c>
      <c r="AJ57">
        <v>0</v>
      </c>
      <c r="AK57">
        <v>51.671117000000002</v>
      </c>
      <c r="AL57">
        <v>24.607906</v>
      </c>
      <c r="AM57">
        <v>15.212977</v>
      </c>
      <c r="AN57">
        <v>0.644509</v>
      </c>
      <c r="AO57">
        <v>0</v>
      </c>
      <c r="AP57">
        <v>0</v>
      </c>
      <c r="AQ57">
        <v>0</v>
      </c>
      <c r="AR57">
        <v>34.006732999999997</v>
      </c>
      <c r="AS57">
        <v>28.487569000000001</v>
      </c>
      <c r="AT57">
        <v>14.438986999999999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1846.501254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179.88106199999999</v>
      </c>
      <c r="L58">
        <v>393.65526999999997</v>
      </c>
      <c r="M58">
        <v>88.559200000000004</v>
      </c>
      <c r="N58">
        <v>113.707125</v>
      </c>
      <c r="O58">
        <v>119.040531</v>
      </c>
      <c r="P58">
        <v>134.099806</v>
      </c>
      <c r="Q58">
        <v>7.6788530000000002</v>
      </c>
      <c r="R58">
        <v>27.997509999999998</v>
      </c>
      <c r="S58">
        <v>10.030291999999999</v>
      </c>
      <c r="T58">
        <v>0</v>
      </c>
      <c r="U58">
        <v>372.52620000000002</v>
      </c>
      <c r="V58">
        <v>16.629107999999999</v>
      </c>
      <c r="W58">
        <v>39.095421000000002</v>
      </c>
      <c r="X58">
        <v>125.18603400000001</v>
      </c>
      <c r="Y58">
        <v>0</v>
      </c>
      <c r="Z58">
        <v>12.553844</v>
      </c>
      <c r="AA58">
        <v>0</v>
      </c>
      <c r="AB58">
        <v>0</v>
      </c>
      <c r="AC58">
        <v>0</v>
      </c>
      <c r="AD58">
        <v>0</v>
      </c>
      <c r="AE58">
        <v>15.862543000000001</v>
      </c>
      <c r="AF58">
        <v>8.0675509999999999</v>
      </c>
      <c r="AG58">
        <v>41.739106</v>
      </c>
      <c r="AH58">
        <v>0</v>
      </c>
      <c r="AI58">
        <v>0</v>
      </c>
      <c r="AJ58">
        <v>0</v>
      </c>
      <c r="AK58">
        <v>51.671117000000002</v>
      </c>
      <c r="AL58">
        <v>24.607906</v>
      </c>
      <c r="AM58">
        <v>15.212977</v>
      </c>
      <c r="AN58">
        <v>0.644509</v>
      </c>
      <c r="AO58">
        <v>0</v>
      </c>
      <c r="AP58">
        <v>0</v>
      </c>
      <c r="AQ58">
        <v>0</v>
      </c>
      <c r="AR58">
        <v>34.006732999999997</v>
      </c>
      <c r="AS58">
        <v>28.487569000000001</v>
      </c>
      <c r="AT58">
        <v>14.438986999999999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1875.3792539999997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179.88106199999999</v>
      </c>
      <c r="L59">
        <v>422.53327000000002</v>
      </c>
      <c r="M59">
        <v>88.559200000000004</v>
      </c>
      <c r="N59">
        <v>113.707125</v>
      </c>
      <c r="O59">
        <v>119.040531</v>
      </c>
      <c r="P59">
        <v>134.099806</v>
      </c>
      <c r="Q59">
        <v>7.6788530000000002</v>
      </c>
      <c r="R59">
        <v>27.997509999999998</v>
      </c>
      <c r="S59">
        <v>10.030291999999999</v>
      </c>
      <c r="T59">
        <v>0</v>
      </c>
      <c r="U59">
        <v>372.52620000000002</v>
      </c>
      <c r="V59">
        <v>12.873716</v>
      </c>
      <c r="W59">
        <v>29.104692</v>
      </c>
      <c r="X59">
        <v>125.18603400000001</v>
      </c>
      <c r="Y59">
        <v>0</v>
      </c>
      <c r="Z59">
        <v>12.553844</v>
      </c>
      <c r="AA59">
        <v>0</v>
      </c>
      <c r="AB59">
        <v>0</v>
      </c>
      <c r="AC59">
        <v>0</v>
      </c>
      <c r="AD59">
        <v>0</v>
      </c>
      <c r="AE59">
        <v>15.862543000000001</v>
      </c>
      <c r="AF59">
        <v>8.0675509999999999</v>
      </c>
      <c r="AG59">
        <v>41.739106</v>
      </c>
      <c r="AH59">
        <v>0</v>
      </c>
      <c r="AI59">
        <v>0</v>
      </c>
      <c r="AJ59">
        <v>0</v>
      </c>
      <c r="AK59">
        <v>51.671117000000002</v>
      </c>
      <c r="AL59">
        <v>24.607906</v>
      </c>
      <c r="AM59">
        <v>15.212977</v>
      </c>
      <c r="AN59">
        <v>0.644509</v>
      </c>
      <c r="AO59">
        <v>0</v>
      </c>
      <c r="AP59">
        <v>0</v>
      </c>
      <c r="AQ59">
        <v>0</v>
      </c>
      <c r="AR59">
        <v>34.006732999999997</v>
      </c>
      <c r="AS59">
        <v>28.487569000000001</v>
      </c>
      <c r="AT59">
        <v>14.438986999999999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1890.5111329999997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179.88106199999999</v>
      </c>
      <c r="L60">
        <v>470.66327000000001</v>
      </c>
      <c r="M60">
        <v>88.559200000000004</v>
      </c>
      <c r="N60">
        <v>113.707125</v>
      </c>
      <c r="O60">
        <v>119.040531</v>
      </c>
      <c r="P60">
        <v>134.099806</v>
      </c>
      <c r="Q60">
        <v>7.6788530000000002</v>
      </c>
      <c r="R60">
        <v>27.997509999999998</v>
      </c>
      <c r="S60">
        <v>10.030291999999999</v>
      </c>
      <c r="T60">
        <v>0</v>
      </c>
      <c r="U60">
        <v>372.52620000000002</v>
      </c>
      <c r="V60">
        <v>12.873716</v>
      </c>
      <c r="W60">
        <v>29.104692</v>
      </c>
      <c r="X60">
        <v>141.99854099999999</v>
      </c>
      <c r="Y60">
        <v>0</v>
      </c>
      <c r="Z60">
        <v>12.553844</v>
      </c>
      <c r="AA60">
        <v>0</v>
      </c>
      <c r="AB60">
        <v>0</v>
      </c>
      <c r="AC60">
        <v>0</v>
      </c>
      <c r="AD60">
        <v>0</v>
      </c>
      <c r="AE60">
        <v>15.862543000000001</v>
      </c>
      <c r="AF60">
        <v>8.0675509999999999</v>
      </c>
      <c r="AG60">
        <v>41.739106</v>
      </c>
      <c r="AH60">
        <v>0</v>
      </c>
      <c r="AI60">
        <v>0</v>
      </c>
      <c r="AJ60">
        <v>0</v>
      </c>
      <c r="AK60">
        <v>51.671117000000002</v>
      </c>
      <c r="AL60">
        <v>24.607906</v>
      </c>
      <c r="AM60">
        <v>15.212977</v>
      </c>
      <c r="AN60">
        <v>0.644509</v>
      </c>
      <c r="AO60">
        <v>0</v>
      </c>
      <c r="AP60">
        <v>0</v>
      </c>
      <c r="AQ60">
        <v>0</v>
      </c>
      <c r="AR60">
        <v>34.006732999999997</v>
      </c>
      <c r="AS60">
        <v>28.487569000000001</v>
      </c>
      <c r="AT60">
        <v>14.438986999999999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1955.4536399999997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179.88106199999999</v>
      </c>
      <c r="L61">
        <v>470.66327000000001</v>
      </c>
      <c r="M61">
        <v>88.559200000000004</v>
      </c>
      <c r="N61">
        <v>113.707125</v>
      </c>
      <c r="O61">
        <v>119.040531</v>
      </c>
      <c r="P61">
        <v>134.099806</v>
      </c>
      <c r="Q61">
        <v>7.6788530000000002</v>
      </c>
      <c r="R61">
        <v>27.997509999999998</v>
      </c>
      <c r="S61">
        <v>10.030291999999999</v>
      </c>
      <c r="T61">
        <v>0</v>
      </c>
      <c r="U61">
        <v>372.52620000000002</v>
      </c>
      <c r="V61">
        <v>12.873716</v>
      </c>
      <c r="W61">
        <v>29.104692</v>
      </c>
      <c r="X61">
        <v>141.99854099999999</v>
      </c>
      <c r="Y61">
        <v>0</v>
      </c>
      <c r="Z61">
        <v>12.553844</v>
      </c>
      <c r="AA61">
        <v>0</v>
      </c>
      <c r="AB61">
        <v>0</v>
      </c>
      <c r="AC61">
        <v>0</v>
      </c>
      <c r="AD61">
        <v>0</v>
      </c>
      <c r="AE61">
        <v>15.862543000000001</v>
      </c>
      <c r="AF61">
        <v>8.0675509999999999</v>
      </c>
      <c r="AG61">
        <v>41.739106</v>
      </c>
      <c r="AH61">
        <v>0</v>
      </c>
      <c r="AI61">
        <v>0</v>
      </c>
      <c r="AJ61">
        <v>0</v>
      </c>
      <c r="AK61">
        <v>51.671117000000002</v>
      </c>
      <c r="AL61">
        <v>24.607906</v>
      </c>
      <c r="AM61">
        <v>15.212977</v>
      </c>
      <c r="AN61">
        <v>0.644509</v>
      </c>
      <c r="AO61">
        <v>0</v>
      </c>
      <c r="AP61">
        <v>0</v>
      </c>
      <c r="AQ61">
        <v>0</v>
      </c>
      <c r="AR61">
        <v>34.006732999999997</v>
      </c>
      <c r="AS61">
        <v>28.487569000000001</v>
      </c>
      <c r="AT61">
        <v>14.438986999999999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1955.4536399999997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179.88106199999999</v>
      </c>
      <c r="L62">
        <v>441.78527000000003</v>
      </c>
      <c r="M62">
        <v>88.559200000000004</v>
      </c>
      <c r="N62">
        <v>113.707125</v>
      </c>
      <c r="O62">
        <v>119.040531</v>
      </c>
      <c r="P62">
        <v>134.099806</v>
      </c>
      <c r="Q62">
        <v>7.6788530000000002</v>
      </c>
      <c r="R62">
        <v>27.997509999999998</v>
      </c>
      <c r="S62">
        <v>10.030291999999999</v>
      </c>
      <c r="T62">
        <v>0</v>
      </c>
      <c r="U62">
        <v>372.52620000000002</v>
      </c>
      <c r="V62">
        <v>12.873716</v>
      </c>
      <c r="W62">
        <v>29.104692</v>
      </c>
      <c r="X62">
        <v>141.99854099999999</v>
      </c>
      <c r="Y62">
        <v>0</v>
      </c>
      <c r="Z62">
        <v>12.553844</v>
      </c>
      <c r="AA62">
        <v>0</v>
      </c>
      <c r="AB62">
        <v>0</v>
      </c>
      <c r="AC62">
        <v>0</v>
      </c>
      <c r="AD62">
        <v>0</v>
      </c>
      <c r="AE62">
        <v>15.862543000000001</v>
      </c>
      <c r="AF62">
        <v>8.0675509999999999</v>
      </c>
      <c r="AG62">
        <v>41.739106</v>
      </c>
      <c r="AH62">
        <v>0</v>
      </c>
      <c r="AI62">
        <v>0</v>
      </c>
      <c r="AJ62">
        <v>0</v>
      </c>
      <c r="AK62">
        <v>51.671117000000002</v>
      </c>
      <c r="AL62">
        <v>24.607906</v>
      </c>
      <c r="AM62">
        <v>15.212977</v>
      </c>
      <c r="AN62">
        <v>0.644509</v>
      </c>
      <c r="AO62">
        <v>0</v>
      </c>
      <c r="AP62">
        <v>0</v>
      </c>
      <c r="AQ62">
        <v>12.12876</v>
      </c>
      <c r="AR62">
        <v>34.006732999999997</v>
      </c>
      <c r="AS62">
        <v>28.487569000000001</v>
      </c>
      <c r="AT62">
        <v>14.438986999999999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1938.7043999999996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179.88106199999999</v>
      </c>
      <c r="L63">
        <v>441.78527000000003</v>
      </c>
      <c r="M63">
        <v>88.559200000000004</v>
      </c>
      <c r="N63">
        <v>113.707125</v>
      </c>
      <c r="O63">
        <v>119.040531</v>
      </c>
      <c r="P63">
        <v>134.099806</v>
      </c>
      <c r="Q63">
        <v>7.6788530000000002</v>
      </c>
      <c r="R63">
        <v>27.997509999999998</v>
      </c>
      <c r="S63">
        <v>10.030291999999999</v>
      </c>
      <c r="T63">
        <v>0</v>
      </c>
      <c r="U63">
        <v>372.52620000000002</v>
      </c>
      <c r="V63">
        <v>12.873716</v>
      </c>
      <c r="W63">
        <v>29.104692</v>
      </c>
      <c r="X63">
        <v>141.99854099999999</v>
      </c>
      <c r="Y63">
        <v>0</v>
      </c>
      <c r="Z63">
        <v>6.2769219999999999</v>
      </c>
      <c r="AA63">
        <v>0</v>
      </c>
      <c r="AB63">
        <v>0</v>
      </c>
      <c r="AC63">
        <v>0</v>
      </c>
      <c r="AD63">
        <v>0</v>
      </c>
      <c r="AE63">
        <v>15.862543000000001</v>
      </c>
      <c r="AF63">
        <v>8.0675509999999999</v>
      </c>
      <c r="AG63">
        <v>41.739106</v>
      </c>
      <c r="AH63">
        <v>0</v>
      </c>
      <c r="AI63">
        <v>0</v>
      </c>
      <c r="AJ63">
        <v>0</v>
      </c>
      <c r="AK63">
        <v>51.671117000000002</v>
      </c>
      <c r="AL63">
        <v>24.607906</v>
      </c>
      <c r="AM63">
        <v>15.212977</v>
      </c>
      <c r="AN63">
        <v>0.644509</v>
      </c>
      <c r="AO63">
        <v>0</v>
      </c>
      <c r="AP63">
        <v>0</v>
      </c>
      <c r="AQ63">
        <v>12.12876</v>
      </c>
      <c r="AR63">
        <v>34.006732999999997</v>
      </c>
      <c r="AS63">
        <v>28.487569000000001</v>
      </c>
      <c r="AT63">
        <v>14.438986999999999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1932.4274779999996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179.88106199999999</v>
      </c>
      <c r="L64">
        <v>470.66327000000001</v>
      </c>
      <c r="M64">
        <v>88.559200000000004</v>
      </c>
      <c r="N64">
        <v>113.707125</v>
      </c>
      <c r="O64">
        <v>119.040531</v>
      </c>
      <c r="P64">
        <v>134.099806</v>
      </c>
      <c r="Q64">
        <v>7.6788530000000002</v>
      </c>
      <c r="R64">
        <v>27.997509999999998</v>
      </c>
      <c r="S64">
        <v>10.030291999999999</v>
      </c>
      <c r="T64">
        <v>0</v>
      </c>
      <c r="U64">
        <v>372.52620000000002</v>
      </c>
      <c r="V64">
        <v>12.873716</v>
      </c>
      <c r="W64">
        <v>29.104692</v>
      </c>
      <c r="X64">
        <v>141.99854099999999</v>
      </c>
      <c r="Y64">
        <v>0</v>
      </c>
      <c r="Z64">
        <v>6.2769219999999999</v>
      </c>
      <c r="AA64">
        <v>0</v>
      </c>
      <c r="AB64">
        <v>0</v>
      </c>
      <c r="AC64">
        <v>0</v>
      </c>
      <c r="AD64">
        <v>0</v>
      </c>
      <c r="AE64">
        <v>15.862543000000001</v>
      </c>
      <c r="AF64">
        <v>8.0675509999999999</v>
      </c>
      <c r="AG64">
        <v>41.739106</v>
      </c>
      <c r="AH64">
        <v>0</v>
      </c>
      <c r="AI64">
        <v>0</v>
      </c>
      <c r="AJ64">
        <v>0</v>
      </c>
      <c r="AK64">
        <v>51.671117000000002</v>
      </c>
      <c r="AL64">
        <v>24.607906</v>
      </c>
      <c r="AM64">
        <v>15.212977</v>
      </c>
      <c r="AN64">
        <v>0.644509</v>
      </c>
      <c r="AO64">
        <v>0</v>
      </c>
      <c r="AP64">
        <v>0</v>
      </c>
      <c r="AQ64">
        <v>24.25752</v>
      </c>
      <c r="AR64">
        <v>34.006732999999997</v>
      </c>
      <c r="AS64">
        <v>28.487569000000001</v>
      </c>
      <c r="AT64">
        <v>14.438986999999999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1973.4342379999996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179.88106199999999</v>
      </c>
      <c r="L65">
        <v>470.66327000000001</v>
      </c>
      <c r="M65">
        <v>88.559200000000004</v>
      </c>
      <c r="N65">
        <v>113.707125</v>
      </c>
      <c r="O65">
        <v>119.040531</v>
      </c>
      <c r="P65">
        <v>134.099806</v>
      </c>
      <c r="Q65">
        <v>7.6788530000000002</v>
      </c>
      <c r="R65">
        <v>27.997509999999998</v>
      </c>
      <c r="S65">
        <v>10.030291999999999</v>
      </c>
      <c r="T65">
        <v>0</v>
      </c>
      <c r="U65">
        <v>372.52620000000002</v>
      </c>
      <c r="V65">
        <v>16.844602999999999</v>
      </c>
      <c r="W65">
        <v>44.663753999999997</v>
      </c>
      <c r="X65">
        <v>141.99854099999999</v>
      </c>
      <c r="Y65">
        <v>0</v>
      </c>
      <c r="Z65">
        <v>6.2769219999999999</v>
      </c>
      <c r="AA65">
        <v>0</v>
      </c>
      <c r="AB65">
        <v>0</v>
      </c>
      <c r="AC65">
        <v>0</v>
      </c>
      <c r="AD65">
        <v>0</v>
      </c>
      <c r="AE65">
        <v>15.862543000000001</v>
      </c>
      <c r="AF65">
        <v>8.0675509999999999</v>
      </c>
      <c r="AG65">
        <v>41.739106</v>
      </c>
      <c r="AH65">
        <v>0</v>
      </c>
      <c r="AI65">
        <v>0</v>
      </c>
      <c r="AJ65">
        <v>0</v>
      </c>
      <c r="AK65">
        <v>51.671117000000002</v>
      </c>
      <c r="AL65">
        <v>24.607906</v>
      </c>
      <c r="AM65">
        <v>15.212977</v>
      </c>
      <c r="AN65">
        <v>0.644509</v>
      </c>
      <c r="AO65">
        <v>0</v>
      </c>
      <c r="AP65">
        <v>0</v>
      </c>
      <c r="AQ65">
        <v>24.25752</v>
      </c>
      <c r="AR65">
        <v>34.006732999999997</v>
      </c>
      <c r="AS65">
        <v>30.704419999999999</v>
      </c>
      <c r="AT65">
        <v>14.438986999999999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1995.1810379999995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179.88106199999999</v>
      </c>
      <c r="L66">
        <v>470.66327000000001</v>
      </c>
      <c r="M66">
        <v>88.559200000000004</v>
      </c>
      <c r="N66">
        <v>113.707125</v>
      </c>
      <c r="O66">
        <v>119.040531</v>
      </c>
      <c r="P66">
        <v>134.099806</v>
      </c>
      <c r="Q66">
        <v>7.6788530000000002</v>
      </c>
      <c r="R66">
        <v>27.997509999999998</v>
      </c>
      <c r="S66">
        <v>10.030291999999999</v>
      </c>
      <c r="T66">
        <v>0</v>
      </c>
      <c r="U66">
        <v>372.52620000000002</v>
      </c>
      <c r="V66">
        <v>18.159448999999999</v>
      </c>
      <c r="W66">
        <v>44.663753999999997</v>
      </c>
      <c r="X66">
        <v>141.99854099999999</v>
      </c>
      <c r="Y66">
        <v>0</v>
      </c>
      <c r="Z66">
        <v>6.2769219999999999</v>
      </c>
      <c r="AA66">
        <v>0</v>
      </c>
      <c r="AB66">
        <v>0</v>
      </c>
      <c r="AC66">
        <v>0</v>
      </c>
      <c r="AD66">
        <v>0</v>
      </c>
      <c r="AE66">
        <v>15.862543000000001</v>
      </c>
      <c r="AF66">
        <v>8.0675509999999999</v>
      </c>
      <c r="AG66">
        <v>41.739106</v>
      </c>
      <c r="AH66">
        <v>0</v>
      </c>
      <c r="AI66">
        <v>0</v>
      </c>
      <c r="AJ66">
        <v>0</v>
      </c>
      <c r="AK66">
        <v>51.671117000000002</v>
      </c>
      <c r="AL66">
        <v>24.607906</v>
      </c>
      <c r="AM66">
        <v>15.212977</v>
      </c>
      <c r="AN66">
        <v>0.644509</v>
      </c>
      <c r="AO66">
        <v>0</v>
      </c>
      <c r="AP66">
        <v>0</v>
      </c>
      <c r="AQ66">
        <v>24.25752</v>
      </c>
      <c r="AR66">
        <v>34.006732999999997</v>
      </c>
      <c r="AS66">
        <v>30.704419999999999</v>
      </c>
      <c r="AT66">
        <v>14.438986999999999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1996.4958839999997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179.88106199999999</v>
      </c>
      <c r="L67">
        <v>518.79327000000001</v>
      </c>
      <c r="M67">
        <v>88.559200000000004</v>
      </c>
      <c r="N67">
        <v>113.707125</v>
      </c>
      <c r="O67">
        <v>119.040531</v>
      </c>
      <c r="P67">
        <v>134.099806</v>
      </c>
      <c r="Q67">
        <v>7.6788530000000002</v>
      </c>
      <c r="R67">
        <v>35.994501999999997</v>
      </c>
      <c r="S67">
        <v>10.030291999999999</v>
      </c>
      <c r="T67">
        <v>0</v>
      </c>
      <c r="U67">
        <v>372.52620000000002</v>
      </c>
      <c r="V67">
        <v>18.159448999999999</v>
      </c>
      <c r="W67">
        <v>44.663753999999997</v>
      </c>
      <c r="X67">
        <v>141.99854099999999</v>
      </c>
      <c r="Y67">
        <v>0</v>
      </c>
      <c r="Z67">
        <v>6.2769219999999999</v>
      </c>
      <c r="AA67">
        <v>0</v>
      </c>
      <c r="AB67">
        <v>0</v>
      </c>
      <c r="AC67">
        <v>0</v>
      </c>
      <c r="AD67">
        <v>0</v>
      </c>
      <c r="AE67">
        <v>15.862543000000001</v>
      </c>
      <c r="AF67">
        <v>8.0675509999999999</v>
      </c>
      <c r="AG67">
        <v>41.739106</v>
      </c>
      <c r="AH67">
        <v>0</v>
      </c>
      <c r="AI67">
        <v>0</v>
      </c>
      <c r="AJ67">
        <v>0</v>
      </c>
      <c r="AK67">
        <v>51.671117000000002</v>
      </c>
      <c r="AL67">
        <v>24.607906</v>
      </c>
      <c r="AM67">
        <v>15.212977</v>
      </c>
      <c r="AN67">
        <v>0.644509</v>
      </c>
      <c r="AO67">
        <v>0</v>
      </c>
      <c r="AP67">
        <v>0</v>
      </c>
      <c r="AQ67">
        <v>24.500095000000002</v>
      </c>
      <c r="AR67">
        <v>34.006732999999997</v>
      </c>
      <c r="AS67">
        <v>30.704419999999999</v>
      </c>
      <c r="AT67">
        <v>14.438986999999999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2052.8654510000001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189.50706199999999</v>
      </c>
      <c r="L68">
        <v>523.10090500000001</v>
      </c>
      <c r="M68">
        <v>88.559200000000004</v>
      </c>
      <c r="N68">
        <v>113.707125</v>
      </c>
      <c r="O68">
        <v>119.040531</v>
      </c>
      <c r="P68">
        <v>134.099806</v>
      </c>
      <c r="Q68">
        <v>9.4172770000000003</v>
      </c>
      <c r="R68">
        <v>35.994501999999997</v>
      </c>
      <c r="S68">
        <v>14.936616000000001</v>
      </c>
      <c r="T68">
        <v>0</v>
      </c>
      <c r="U68">
        <v>372.52620000000002</v>
      </c>
      <c r="V68">
        <v>18.159448999999999</v>
      </c>
      <c r="W68">
        <v>44.663753999999997</v>
      </c>
      <c r="X68">
        <v>141.99854099999999</v>
      </c>
      <c r="Y68">
        <v>0</v>
      </c>
      <c r="Z68">
        <v>6.2769219999999999</v>
      </c>
      <c r="AA68">
        <v>0</v>
      </c>
      <c r="AB68">
        <v>0</v>
      </c>
      <c r="AC68">
        <v>0</v>
      </c>
      <c r="AD68">
        <v>0</v>
      </c>
      <c r="AE68">
        <v>15.862543000000001</v>
      </c>
      <c r="AF68">
        <v>8.0675509999999999</v>
      </c>
      <c r="AG68">
        <v>41.739106</v>
      </c>
      <c r="AH68">
        <v>0</v>
      </c>
      <c r="AI68">
        <v>0</v>
      </c>
      <c r="AJ68">
        <v>0</v>
      </c>
      <c r="AK68">
        <v>51.671117000000002</v>
      </c>
      <c r="AL68">
        <v>24.607906</v>
      </c>
      <c r="AM68">
        <v>15.212977</v>
      </c>
      <c r="AN68">
        <v>0.644509</v>
      </c>
      <c r="AO68">
        <v>0</v>
      </c>
      <c r="AP68">
        <v>0</v>
      </c>
      <c r="AQ68">
        <v>24.74267</v>
      </c>
      <c r="AR68">
        <v>34.006732999999997</v>
      </c>
      <c r="AS68">
        <v>30.704419999999999</v>
      </c>
      <c r="AT68">
        <v>14.438986999999999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2073.6864089999999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208.759062</v>
      </c>
      <c r="L69">
        <v>572.19350499999996</v>
      </c>
      <c r="M69">
        <v>88.559200000000004</v>
      </c>
      <c r="N69">
        <v>113.707125</v>
      </c>
      <c r="O69">
        <v>119.040531</v>
      </c>
      <c r="P69">
        <v>134.099806</v>
      </c>
      <c r="Q69">
        <v>9.7404530000000005</v>
      </c>
      <c r="R69">
        <v>40.798391000000002</v>
      </c>
      <c r="S69">
        <v>17.609418999999999</v>
      </c>
      <c r="T69">
        <v>0</v>
      </c>
      <c r="U69">
        <v>372.52620000000002</v>
      </c>
      <c r="V69">
        <v>18.159448999999999</v>
      </c>
      <c r="W69">
        <v>44.663753999999997</v>
      </c>
      <c r="X69">
        <v>141.99854099999999</v>
      </c>
      <c r="Y69">
        <v>0</v>
      </c>
      <c r="Z69">
        <v>6.2769219999999999</v>
      </c>
      <c r="AA69">
        <v>0</v>
      </c>
      <c r="AB69">
        <v>0</v>
      </c>
      <c r="AC69">
        <v>0</v>
      </c>
      <c r="AD69">
        <v>0</v>
      </c>
      <c r="AE69">
        <v>15.862543000000001</v>
      </c>
      <c r="AF69">
        <v>8.0675509999999999</v>
      </c>
      <c r="AG69">
        <v>41.739106</v>
      </c>
      <c r="AH69">
        <v>0</v>
      </c>
      <c r="AI69">
        <v>0</v>
      </c>
      <c r="AJ69">
        <v>0</v>
      </c>
      <c r="AK69">
        <v>51.671117000000002</v>
      </c>
      <c r="AL69">
        <v>24.607906</v>
      </c>
      <c r="AM69">
        <v>15.212977</v>
      </c>
      <c r="AN69">
        <v>0.644509</v>
      </c>
      <c r="AO69">
        <v>0</v>
      </c>
      <c r="AP69">
        <v>0</v>
      </c>
      <c r="AQ69">
        <v>24.74267</v>
      </c>
      <c r="AR69">
        <v>34.006732999999997</v>
      </c>
      <c r="AS69">
        <v>30.704419999999999</v>
      </c>
      <c r="AT69">
        <v>14.438986999999999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2149.8308769999999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228.01106200000001</v>
      </c>
      <c r="L70">
        <v>623.68779199999994</v>
      </c>
      <c r="M70">
        <v>88.559200000000004</v>
      </c>
      <c r="N70">
        <v>113.707125</v>
      </c>
      <c r="O70">
        <v>119.040531</v>
      </c>
      <c r="P70">
        <v>134.099806</v>
      </c>
      <c r="Q70">
        <v>9.7404530000000005</v>
      </c>
      <c r="R70">
        <v>40.80471</v>
      </c>
      <c r="S70">
        <v>17.609418999999999</v>
      </c>
      <c r="T70">
        <v>0</v>
      </c>
      <c r="U70">
        <v>372.52620000000002</v>
      </c>
      <c r="V70">
        <v>18.159448999999999</v>
      </c>
      <c r="W70">
        <v>44.663753999999997</v>
      </c>
      <c r="X70">
        <v>141.99854099999999</v>
      </c>
      <c r="Y70">
        <v>0</v>
      </c>
      <c r="Z70">
        <v>6.2769219999999999</v>
      </c>
      <c r="AA70">
        <v>13.523914</v>
      </c>
      <c r="AB70">
        <v>3.2078639999999998</v>
      </c>
      <c r="AC70">
        <v>0</v>
      </c>
      <c r="AD70">
        <v>0</v>
      </c>
      <c r="AE70">
        <v>15.862543000000001</v>
      </c>
      <c r="AF70">
        <v>8.0675509999999999</v>
      </c>
      <c r="AG70">
        <v>41.739106</v>
      </c>
      <c r="AH70">
        <v>22.516079999999999</v>
      </c>
      <c r="AI70">
        <v>0</v>
      </c>
      <c r="AJ70">
        <v>0</v>
      </c>
      <c r="AK70">
        <v>51.671117000000002</v>
      </c>
      <c r="AL70">
        <v>24.607906</v>
      </c>
      <c r="AM70">
        <v>15.212977</v>
      </c>
      <c r="AN70">
        <v>0.644509</v>
      </c>
      <c r="AO70">
        <v>0</v>
      </c>
      <c r="AP70">
        <v>0</v>
      </c>
      <c r="AQ70">
        <v>37.114006000000003</v>
      </c>
      <c r="AR70">
        <v>34.006732999999997</v>
      </c>
      <c r="AS70">
        <v>30.704419999999999</v>
      </c>
      <c r="AT70">
        <v>14.438986999999999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2272.2026770000002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247.26306199999999</v>
      </c>
      <c r="L71">
        <v>623.68779199999994</v>
      </c>
      <c r="M71">
        <v>88.559200000000004</v>
      </c>
      <c r="N71">
        <v>113.707125</v>
      </c>
      <c r="O71">
        <v>119.040531</v>
      </c>
      <c r="P71">
        <v>134.099806</v>
      </c>
      <c r="Q71">
        <v>9.7404530000000005</v>
      </c>
      <c r="R71">
        <v>40.80471</v>
      </c>
      <c r="S71">
        <v>17.609418999999999</v>
      </c>
      <c r="T71">
        <v>0</v>
      </c>
      <c r="U71">
        <v>372.52620000000002</v>
      </c>
      <c r="V71">
        <v>18.159448999999999</v>
      </c>
      <c r="W71">
        <v>44.663753999999997</v>
      </c>
      <c r="X71">
        <v>141.99854099999999</v>
      </c>
      <c r="Y71">
        <v>0</v>
      </c>
      <c r="Z71">
        <v>6.2769219999999999</v>
      </c>
      <c r="AA71">
        <v>13.523914</v>
      </c>
      <c r="AB71">
        <v>12.677481</v>
      </c>
      <c r="AC71">
        <v>9.3158890000000003</v>
      </c>
      <c r="AD71">
        <v>0</v>
      </c>
      <c r="AE71">
        <v>15.862543000000001</v>
      </c>
      <c r="AF71">
        <v>8.0675509999999999</v>
      </c>
      <c r="AG71">
        <v>41.739106</v>
      </c>
      <c r="AH71">
        <v>45.032161000000002</v>
      </c>
      <c r="AI71">
        <v>0</v>
      </c>
      <c r="AJ71">
        <v>0</v>
      </c>
      <c r="AK71">
        <v>51.671117000000002</v>
      </c>
      <c r="AL71">
        <v>12.303953</v>
      </c>
      <c r="AM71">
        <v>15.212977</v>
      </c>
      <c r="AN71">
        <v>0.644509</v>
      </c>
      <c r="AO71">
        <v>0</v>
      </c>
      <c r="AP71">
        <v>0</v>
      </c>
      <c r="AQ71">
        <v>37.114006000000003</v>
      </c>
      <c r="AR71">
        <v>34.006732999999997</v>
      </c>
      <c r="AS71">
        <v>30.704419999999999</v>
      </c>
      <c r="AT71">
        <v>14.438986999999999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2320.452311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266.515062</v>
      </c>
      <c r="L72">
        <v>623.68779199999994</v>
      </c>
      <c r="M72">
        <v>88.559200000000004</v>
      </c>
      <c r="N72">
        <v>113.707125</v>
      </c>
      <c r="O72">
        <v>119.040531</v>
      </c>
      <c r="P72">
        <v>134.099806</v>
      </c>
      <c r="Q72">
        <v>9.7404530000000005</v>
      </c>
      <c r="R72">
        <v>40.80471</v>
      </c>
      <c r="S72">
        <v>17.609418999999999</v>
      </c>
      <c r="T72">
        <v>0</v>
      </c>
      <c r="U72">
        <v>372.52620000000002</v>
      </c>
      <c r="V72">
        <v>18.159448999999999</v>
      </c>
      <c r="W72">
        <v>44.663753999999997</v>
      </c>
      <c r="X72">
        <v>141.99854099999999</v>
      </c>
      <c r="Y72">
        <v>0</v>
      </c>
      <c r="Z72">
        <v>6.2769219999999999</v>
      </c>
      <c r="AA72">
        <v>27.047827999999999</v>
      </c>
      <c r="AB72">
        <v>12.677481</v>
      </c>
      <c r="AC72">
        <v>9.3158890000000003</v>
      </c>
      <c r="AD72">
        <v>0</v>
      </c>
      <c r="AE72">
        <v>15.862543000000001</v>
      </c>
      <c r="AF72">
        <v>8.0675509999999999</v>
      </c>
      <c r="AG72">
        <v>41.739106</v>
      </c>
      <c r="AH72">
        <v>72.926575999999997</v>
      </c>
      <c r="AI72">
        <v>0</v>
      </c>
      <c r="AJ72">
        <v>0</v>
      </c>
      <c r="AK72">
        <v>51.671117000000002</v>
      </c>
      <c r="AL72">
        <v>12.303953</v>
      </c>
      <c r="AM72">
        <v>15.212977</v>
      </c>
      <c r="AN72">
        <v>0.644509</v>
      </c>
      <c r="AO72">
        <v>0</v>
      </c>
      <c r="AP72">
        <v>0</v>
      </c>
      <c r="AQ72">
        <v>37.114006000000003</v>
      </c>
      <c r="AR72">
        <v>34.006732999999997</v>
      </c>
      <c r="AS72">
        <v>30.704419999999999</v>
      </c>
      <c r="AT72">
        <v>14.438986999999999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2381.1226399999996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285.935993</v>
      </c>
      <c r="L73">
        <v>628.72228600000005</v>
      </c>
      <c r="M73">
        <v>88.559200000000004</v>
      </c>
      <c r="N73">
        <v>113.707125</v>
      </c>
      <c r="O73">
        <v>119.040531</v>
      </c>
      <c r="P73">
        <v>134.099806</v>
      </c>
      <c r="Q73">
        <v>10.404647000000001</v>
      </c>
      <c r="R73">
        <v>40.80471</v>
      </c>
      <c r="S73">
        <v>17.609418999999999</v>
      </c>
      <c r="T73">
        <v>0</v>
      </c>
      <c r="U73">
        <v>372.52620000000002</v>
      </c>
      <c r="V73">
        <v>18.159448999999999</v>
      </c>
      <c r="W73">
        <v>44.663753999999997</v>
      </c>
      <c r="X73">
        <v>141.99854099999999</v>
      </c>
      <c r="Y73">
        <v>0</v>
      </c>
      <c r="Z73">
        <v>6.2769219999999999</v>
      </c>
      <c r="AA73">
        <v>40.571742</v>
      </c>
      <c r="AB73">
        <v>25.354960999999999</v>
      </c>
      <c r="AC73">
        <v>9.3158890000000003</v>
      </c>
      <c r="AD73">
        <v>7.6295679999999999</v>
      </c>
      <c r="AE73">
        <v>15.862543000000001</v>
      </c>
      <c r="AF73">
        <v>16.135100999999999</v>
      </c>
      <c r="AG73">
        <v>41.739106</v>
      </c>
      <c r="AH73">
        <v>112.58040200000001</v>
      </c>
      <c r="AI73">
        <v>0</v>
      </c>
      <c r="AJ73">
        <v>0</v>
      </c>
      <c r="AK73">
        <v>51.671117000000002</v>
      </c>
      <c r="AL73">
        <v>12.303953</v>
      </c>
      <c r="AM73">
        <v>15.212977</v>
      </c>
      <c r="AN73">
        <v>0.644509</v>
      </c>
      <c r="AO73">
        <v>0</v>
      </c>
      <c r="AP73">
        <v>0</v>
      </c>
      <c r="AQ73">
        <v>37.114006000000003</v>
      </c>
      <c r="AR73">
        <v>33.475377999999999</v>
      </c>
      <c r="AS73">
        <v>30.704419999999999</v>
      </c>
      <c r="AT73">
        <v>14.438986999999999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2487.263242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290.809257</v>
      </c>
      <c r="L74">
        <v>628.72228600000005</v>
      </c>
      <c r="M74">
        <v>88.559200000000004</v>
      </c>
      <c r="N74">
        <v>113.707125</v>
      </c>
      <c r="O74">
        <v>119.040531</v>
      </c>
      <c r="P74">
        <v>134.099806</v>
      </c>
      <c r="Q74">
        <v>10.404647000000001</v>
      </c>
      <c r="R74">
        <v>40.80471</v>
      </c>
      <c r="S74">
        <v>17.609418999999999</v>
      </c>
      <c r="T74">
        <v>0</v>
      </c>
      <c r="U74">
        <v>372.52620000000002</v>
      </c>
      <c r="V74">
        <v>18.159448999999999</v>
      </c>
      <c r="W74">
        <v>44.663753999999997</v>
      </c>
      <c r="X74">
        <v>141.99854099999999</v>
      </c>
      <c r="Y74">
        <v>0</v>
      </c>
      <c r="Z74">
        <v>18.830766000000001</v>
      </c>
      <c r="AA74">
        <v>40.571742</v>
      </c>
      <c r="AB74">
        <v>38.032442000000003</v>
      </c>
      <c r="AC74">
        <v>27.975859</v>
      </c>
      <c r="AD74">
        <v>17.548005</v>
      </c>
      <c r="AE74">
        <v>31.725086000000001</v>
      </c>
      <c r="AF74">
        <v>24.202652</v>
      </c>
      <c r="AG74">
        <v>41.739106</v>
      </c>
      <c r="AH74">
        <v>112.58040200000001</v>
      </c>
      <c r="AI74">
        <v>0</v>
      </c>
      <c r="AJ74">
        <v>0</v>
      </c>
      <c r="AK74">
        <v>51.671117000000002</v>
      </c>
      <c r="AL74">
        <v>12.303953</v>
      </c>
      <c r="AM74">
        <v>15.212977</v>
      </c>
      <c r="AN74">
        <v>0.644509</v>
      </c>
      <c r="AO74">
        <v>0</v>
      </c>
      <c r="AP74">
        <v>0</v>
      </c>
      <c r="AQ74">
        <v>49.364052999999998</v>
      </c>
      <c r="AR74">
        <v>33.475377999999999</v>
      </c>
      <c r="AS74">
        <v>30.704419999999999</v>
      </c>
      <c r="AT74">
        <v>14.438986999999999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2582.1263790000003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290.809257</v>
      </c>
      <c r="L75">
        <v>628.72228600000005</v>
      </c>
      <c r="M75">
        <v>88.559200000000004</v>
      </c>
      <c r="N75">
        <v>113.707125</v>
      </c>
      <c r="O75">
        <v>119.040531</v>
      </c>
      <c r="P75">
        <v>134.099806</v>
      </c>
      <c r="Q75">
        <v>10.404647000000001</v>
      </c>
      <c r="R75">
        <v>40.80471</v>
      </c>
      <c r="S75">
        <v>17.609418999999999</v>
      </c>
      <c r="T75">
        <v>0</v>
      </c>
      <c r="U75">
        <v>372.52620000000002</v>
      </c>
      <c r="V75">
        <v>18.159448999999999</v>
      </c>
      <c r="W75">
        <v>44.663753999999997</v>
      </c>
      <c r="X75">
        <v>141.99854099999999</v>
      </c>
      <c r="Y75">
        <v>0</v>
      </c>
      <c r="Z75">
        <v>18.830766000000001</v>
      </c>
      <c r="AA75">
        <v>40.571742</v>
      </c>
      <c r="AB75">
        <v>38.032442000000003</v>
      </c>
      <c r="AC75">
        <v>27.975859</v>
      </c>
      <c r="AD75">
        <v>26.383044999999999</v>
      </c>
      <c r="AE75">
        <v>31.725086000000001</v>
      </c>
      <c r="AF75">
        <v>24.202652</v>
      </c>
      <c r="AG75">
        <v>41.739106</v>
      </c>
      <c r="AH75">
        <v>112.58040200000001</v>
      </c>
      <c r="AI75">
        <v>0</v>
      </c>
      <c r="AJ75">
        <v>0</v>
      </c>
      <c r="AK75">
        <v>51.671117000000002</v>
      </c>
      <c r="AL75">
        <v>12.303953</v>
      </c>
      <c r="AM75">
        <v>15.212977</v>
      </c>
      <c r="AN75">
        <v>0.644509</v>
      </c>
      <c r="AO75">
        <v>0</v>
      </c>
      <c r="AP75">
        <v>0</v>
      </c>
      <c r="AQ75">
        <v>49.364052999999998</v>
      </c>
      <c r="AR75">
        <v>33.475377999999999</v>
      </c>
      <c r="AS75">
        <v>30.704419999999999</v>
      </c>
      <c r="AT75">
        <v>14.438986999999999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2590.9614190000002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290.809257</v>
      </c>
      <c r="L76">
        <v>628.72228600000005</v>
      </c>
      <c r="M76">
        <v>88.559200000000004</v>
      </c>
      <c r="N76">
        <v>113.707125</v>
      </c>
      <c r="O76">
        <v>119.040531</v>
      </c>
      <c r="P76">
        <v>134.099806</v>
      </c>
      <c r="Q76">
        <v>10.404647000000001</v>
      </c>
      <c r="R76">
        <v>40.80471</v>
      </c>
      <c r="S76">
        <v>17.609418999999999</v>
      </c>
      <c r="T76">
        <v>0</v>
      </c>
      <c r="U76">
        <v>372.52620000000002</v>
      </c>
      <c r="V76">
        <v>18.159448999999999</v>
      </c>
      <c r="W76">
        <v>44.663753999999997</v>
      </c>
      <c r="X76">
        <v>141.99854099999999</v>
      </c>
      <c r="Y76">
        <v>0</v>
      </c>
      <c r="Z76">
        <v>18.830766000000001</v>
      </c>
      <c r="AA76">
        <v>40.571742</v>
      </c>
      <c r="AB76">
        <v>38.032442000000003</v>
      </c>
      <c r="AC76">
        <v>27.975859</v>
      </c>
      <c r="AD76">
        <v>26.383044999999999</v>
      </c>
      <c r="AE76">
        <v>31.725086000000001</v>
      </c>
      <c r="AF76">
        <v>24.202652</v>
      </c>
      <c r="AG76">
        <v>41.739106</v>
      </c>
      <c r="AH76">
        <v>112.58040200000001</v>
      </c>
      <c r="AI76">
        <v>0</v>
      </c>
      <c r="AJ76">
        <v>0</v>
      </c>
      <c r="AK76">
        <v>51.671117000000002</v>
      </c>
      <c r="AL76">
        <v>12.303953</v>
      </c>
      <c r="AM76">
        <v>15.212977</v>
      </c>
      <c r="AN76">
        <v>0.644509</v>
      </c>
      <c r="AO76">
        <v>0</v>
      </c>
      <c r="AP76">
        <v>0</v>
      </c>
      <c r="AQ76">
        <v>49.364052999999998</v>
      </c>
      <c r="AR76">
        <v>33.475377999999999</v>
      </c>
      <c r="AS76">
        <v>30.704419999999999</v>
      </c>
      <c r="AT76">
        <v>14.438986999999999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2590.9614190000002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298.31314500000002</v>
      </c>
      <c r="L77">
        <v>628.24089000000004</v>
      </c>
      <c r="M77">
        <v>88.559200000000004</v>
      </c>
      <c r="N77">
        <v>113.707125</v>
      </c>
      <c r="O77">
        <v>119.040531</v>
      </c>
      <c r="P77">
        <v>134.099806</v>
      </c>
      <c r="Q77">
        <v>10.404647000000001</v>
      </c>
      <c r="R77">
        <v>40.80471</v>
      </c>
      <c r="S77">
        <v>17.609418999999999</v>
      </c>
      <c r="T77">
        <v>0</v>
      </c>
      <c r="U77">
        <v>372.52620000000002</v>
      </c>
      <c r="V77">
        <v>18.159448999999999</v>
      </c>
      <c r="W77">
        <v>44.663753999999997</v>
      </c>
      <c r="X77">
        <v>141.99854099999999</v>
      </c>
      <c r="Y77">
        <v>0</v>
      </c>
      <c r="Z77">
        <v>18.830766000000001</v>
      </c>
      <c r="AA77">
        <v>40.571742</v>
      </c>
      <c r="AB77">
        <v>38.032442000000003</v>
      </c>
      <c r="AC77">
        <v>27.975859</v>
      </c>
      <c r="AD77">
        <v>26.383044999999999</v>
      </c>
      <c r="AE77">
        <v>31.725086000000001</v>
      </c>
      <c r="AF77">
        <v>24.202652</v>
      </c>
      <c r="AG77">
        <v>41.739106</v>
      </c>
      <c r="AH77">
        <v>112.58040200000001</v>
      </c>
      <c r="AI77">
        <v>0</v>
      </c>
      <c r="AJ77">
        <v>0</v>
      </c>
      <c r="AK77">
        <v>51.671117000000002</v>
      </c>
      <c r="AL77">
        <v>12.303953</v>
      </c>
      <c r="AM77">
        <v>15.212977</v>
      </c>
      <c r="AN77">
        <v>0.644509</v>
      </c>
      <c r="AO77">
        <v>0</v>
      </c>
      <c r="AP77">
        <v>0</v>
      </c>
      <c r="AQ77">
        <v>49.364052999999998</v>
      </c>
      <c r="AR77">
        <v>33.475377999999999</v>
      </c>
      <c r="AS77">
        <v>30.704419999999999</v>
      </c>
      <c r="AT77">
        <v>14.438986999999999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2597.9839110000003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317.56429100000003</v>
      </c>
      <c r="L78">
        <v>628.24089000000004</v>
      </c>
      <c r="M78">
        <v>88.559200000000004</v>
      </c>
      <c r="N78">
        <v>113.707125</v>
      </c>
      <c r="O78">
        <v>119.040531</v>
      </c>
      <c r="P78">
        <v>134.099806</v>
      </c>
      <c r="Q78">
        <v>10.404647000000001</v>
      </c>
      <c r="R78">
        <v>40.80471</v>
      </c>
      <c r="S78">
        <v>17.609418999999999</v>
      </c>
      <c r="T78">
        <v>0</v>
      </c>
      <c r="U78">
        <v>372.52620000000002</v>
      </c>
      <c r="V78">
        <v>18.159448999999999</v>
      </c>
      <c r="W78">
        <v>44.663753999999997</v>
      </c>
      <c r="X78">
        <v>141.99854099999999</v>
      </c>
      <c r="Y78">
        <v>0</v>
      </c>
      <c r="Z78">
        <v>18.830766000000001</v>
      </c>
      <c r="AA78">
        <v>40.571742</v>
      </c>
      <c r="AB78">
        <v>38.032442000000003</v>
      </c>
      <c r="AC78">
        <v>27.975859</v>
      </c>
      <c r="AD78">
        <v>26.383044999999999</v>
      </c>
      <c r="AE78">
        <v>31.725086000000001</v>
      </c>
      <c r="AF78">
        <v>24.202652</v>
      </c>
      <c r="AG78">
        <v>41.739106</v>
      </c>
      <c r="AH78">
        <v>112.58040200000001</v>
      </c>
      <c r="AI78">
        <v>0</v>
      </c>
      <c r="AJ78">
        <v>0</v>
      </c>
      <c r="AK78">
        <v>51.671117000000002</v>
      </c>
      <c r="AL78">
        <v>12.303953</v>
      </c>
      <c r="AM78">
        <v>15.212977</v>
      </c>
      <c r="AN78">
        <v>0.644509</v>
      </c>
      <c r="AO78">
        <v>0</v>
      </c>
      <c r="AP78">
        <v>0</v>
      </c>
      <c r="AQ78">
        <v>49.364052999999998</v>
      </c>
      <c r="AR78">
        <v>33.475377999999999</v>
      </c>
      <c r="AS78">
        <v>30.704419999999999</v>
      </c>
      <c r="AT78">
        <v>14.438986999999999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2617.2350570000003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326.75457</v>
      </c>
      <c r="L79">
        <v>628.24089000000004</v>
      </c>
      <c r="M79">
        <v>88.559200000000004</v>
      </c>
      <c r="N79">
        <v>113.707125</v>
      </c>
      <c r="O79">
        <v>119.040531</v>
      </c>
      <c r="P79">
        <v>134.099806</v>
      </c>
      <c r="Q79">
        <v>10.404647000000001</v>
      </c>
      <c r="R79">
        <v>40.80471</v>
      </c>
      <c r="S79">
        <v>17.609418999999999</v>
      </c>
      <c r="T79">
        <v>0</v>
      </c>
      <c r="U79">
        <v>372.52620000000002</v>
      </c>
      <c r="V79">
        <v>16.457571999999999</v>
      </c>
      <c r="W79">
        <v>44.663753999999997</v>
      </c>
      <c r="X79">
        <v>141.99854099999999</v>
      </c>
      <c r="Y79">
        <v>0</v>
      </c>
      <c r="Z79">
        <v>18.830766000000001</v>
      </c>
      <c r="AA79">
        <v>40.571742</v>
      </c>
      <c r="AB79">
        <v>38.032442000000003</v>
      </c>
      <c r="AC79">
        <v>27.975859</v>
      </c>
      <c r="AD79">
        <v>17.548005</v>
      </c>
      <c r="AE79">
        <v>31.725086000000001</v>
      </c>
      <c r="AF79">
        <v>24.202652</v>
      </c>
      <c r="AG79">
        <v>41.739106</v>
      </c>
      <c r="AH79">
        <v>112.58040200000001</v>
      </c>
      <c r="AI79">
        <v>0</v>
      </c>
      <c r="AJ79">
        <v>0</v>
      </c>
      <c r="AK79">
        <v>51.671117000000002</v>
      </c>
      <c r="AL79">
        <v>12.303953</v>
      </c>
      <c r="AM79">
        <v>15.212977</v>
      </c>
      <c r="AN79">
        <v>0.644509</v>
      </c>
      <c r="AO79">
        <v>0</v>
      </c>
      <c r="AP79">
        <v>0</v>
      </c>
      <c r="AQ79">
        <v>49.364052999999998</v>
      </c>
      <c r="AR79">
        <v>33.475377999999999</v>
      </c>
      <c r="AS79">
        <v>30.704419999999999</v>
      </c>
      <c r="AT79">
        <v>14.438986999999999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2615.8884190000008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326.75457</v>
      </c>
      <c r="L80">
        <v>628.24089000000004</v>
      </c>
      <c r="M80">
        <v>88.559200000000004</v>
      </c>
      <c r="N80">
        <v>113.707125</v>
      </c>
      <c r="O80">
        <v>119.040531</v>
      </c>
      <c r="P80">
        <v>134.099806</v>
      </c>
      <c r="Q80">
        <v>10.404647000000001</v>
      </c>
      <c r="R80">
        <v>40.80471</v>
      </c>
      <c r="S80">
        <v>17.609418999999999</v>
      </c>
      <c r="T80">
        <v>0</v>
      </c>
      <c r="U80">
        <v>372.52620000000002</v>
      </c>
      <c r="V80">
        <v>16.457571999999999</v>
      </c>
      <c r="W80">
        <v>44.663753999999997</v>
      </c>
      <c r="X80">
        <v>141.99854099999999</v>
      </c>
      <c r="Y80">
        <v>0</v>
      </c>
      <c r="Z80">
        <v>6.2769219999999999</v>
      </c>
      <c r="AA80">
        <v>40.571742</v>
      </c>
      <c r="AB80">
        <v>38.032442000000003</v>
      </c>
      <c r="AC80">
        <v>1.2257750000000001</v>
      </c>
      <c r="AD80">
        <v>7.6295679999999999</v>
      </c>
      <c r="AE80">
        <v>15.862543000000001</v>
      </c>
      <c r="AF80">
        <v>16.230014000000001</v>
      </c>
      <c r="AG80">
        <v>41.739106</v>
      </c>
      <c r="AH80">
        <v>112.58040200000001</v>
      </c>
      <c r="AI80">
        <v>0</v>
      </c>
      <c r="AJ80">
        <v>0</v>
      </c>
      <c r="AK80">
        <v>51.671117000000002</v>
      </c>
      <c r="AL80">
        <v>12.303953</v>
      </c>
      <c r="AM80">
        <v>15.212977</v>
      </c>
      <c r="AN80">
        <v>0.644509</v>
      </c>
      <c r="AO80">
        <v>0</v>
      </c>
      <c r="AP80">
        <v>0</v>
      </c>
      <c r="AQ80">
        <v>49.364052999999998</v>
      </c>
      <c r="AR80">
        <v>33.475377999999999</v>
      </c>
      <c r="AS80">
        <v>30.704419999999999</v>
      </c>
      <c r="AT80">
        <v>14.438986999999999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2542.8308730000008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326.75457</v>
      </c>
      <c r="L81">
        <v>628.24089000000004</v>
      </c>
      <c r="M81">
        <v>88.559200000000004</v>
      </c>
      <c r="N81">
        <v>113.707125</v>
      </c>
      <c r="O81">
        <v>119.040531</v>
      </c>
      <c r="P81">
        <v>134.099806</v>
      </c>
      <c r="Q81">
        <v>10.404647000000001</v>
      </c>
      <c r="R81">
        <v>40.80471</v>
      </c>
      <c r="S81">
        <v>25.400086000000002</v>
      </c>
      <c r="T81">
        <v>0</v>
      </c>
      <c r="U81">
        <v>372.52620000000002</v>
      </c>
      <c r="V81">
        <v>16.457571999999999</v>
      </c>
      <c r="W81">
        <v>44.663753999999997</v>
      </c>
      <c r="X81">
        <v>141.99854099999999</v>
      </c>
      <c r="Y81">
        <v>0</v>
      </c>
      <c r="Z81">
        <v>6.2769219999999999</v>
      </c>
      <c r="AA81">
        <v>40.571742</v>
      </c>
      <c r="AB81">
        <v>38.032442000000003</v>
      </c>
      <c r="AC81">
        <v>0</v>
      </c>
      <c r="AD81">
        <v>0</v>
      </c>
      <c r="AE81">
        <v>15.862543000000001</v>
      </c>
      <c r="AF81">
        <v>8.0675509999999999</v>
      </c>
      <c r="AG81">
        <v>41.739106</v>
      </c>
      <c r="AH81">
        <v>90.064321000000007</v>
      </c>
      <c r="AI81">
        <v>0</v>
      </c>
      <c r="AJ81">
        <v>0</v>
      </c>
      <c r="AK81">
        <v>51.671117000000002</v>
      </c>
      <c r="AL81">
        <v>12.303953</v>
      </c>
      <c r="AM81">
        <v>15.212977</v>
      </c>
      <c r="AN81">
        <v>0.644509</v>
      </c>
      <c r="AO81">
        <v>0</v>
      </c>
      <c r="AP81">
        <v>0</v>
      </c>
      <c r="AQ81">
        <v>37.114006000000003</v>
      </c>
      <c r="AR81">
        <v>33.475377999999999</v>
      </c>
      <c r="AS81">
        <v>30.704419999999999</v>
      </c>
      <c r="AT81">
        <v>14.438986999999999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2498.837606000001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327.04334999999998</v>
      </c>
      <c r="L82">
        <v>628.24089000000004</v>
      </c>
      <c r="M82">
        <v>88.559200000000004</v>
      </c>
      <c r="N82">
        <v>113.707125</v>
      </c>
      <c r="O82">
        <v>119.040531</v>
      </c>
      <c r="P82">
        <v>134.099806</v>
      </c>
      <c r="Q82">
        <v>10.404647000000001</v>
      </c>
      <c r="R82">
        <v>40.80471</v>
      </c>
      <c r="S82">
        <v>25.403110000000002</v>
      </c>
      <c r="T82">
        <v>0</v>
      </c>
      <c r="U82">
        <v>372.52620000000002</v>
      </c>
      <c r="V82">
        <v>16.457571999999999</v>
      </c>
      <c r="W82">
        <v>44.663753999999997</v>
      </c>
      <c r="X82">
        <v>141.99854099999999</v>
      </c>
      <c r="Y82">
        <v>0</v>
      </c>
      <c r="Z82">
        <v>6.2769219999999999</v>
      </c>
      <c r="AA82">
        <v>27.047827999999999</v>
      </c>
      <c r="AB82">
        <v>12.677481</v>
      </c>
      <c r="AC82">
        <v>0</v>
      </c>
      <c r="AD82">
        <v>0</v>
      </c>
      <c r="AE82">
        <v>15.862543000000001</v>
      </c>
      <c r="AF82">
        <v>0</v>
      </c>
      <c r="AG82">
        <v>41.739106</v>
      </c>
      <c r="AH82">
        <v>90.064321000000007</v>
      </c>
      <c r="AI82">
        <v>0</v>
      </c>
      <c r="AJ82">
        <v>0</v>
      </c>
      <c r="AK82">
        <v>51.671117000000002</v>
      </c>
      <c r="AL82">
        <v>12.303953</v>
      </c>
      <c r="AM82">
        <v>15.212977</v>
      </c>
      <c r="AN82">
        <v>0.644509</v>
      </c>
      <c r="AO82">
        <v>0</v>
      </c>
      <c r="AP82">
        <v>0</v>
      </c>
      <c r="AQ82">
        <v>37.114006000000003</v>
      </c>
      <c r="AR82">
        <v>33.475377999999999</v>
      </c>
      <c r="AS82">
        <v>30.704419999999999</v>
      </c>
      <c r="AT82">
        <v>14.438986999999999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2452.1829840000005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327.04364099999998</v>
      </c>
      <c r="L83">
        <v>628.72459600000002</v>
      </c>
      <c r="M83">
        <v>88.559200000000004</v>
      </c>
      <c r="N83">
        <v>113.707125</v>
      </c>
      <c r="O83">
        <v>119.040531</v>
      </c>
      <c r="P83">
        <v>134.10221200000001</v>
      </c>
      <c r="Q83">
        <v>10.503708</v>
      </c>
      <c r="R83">
        <v>40.806728</v>
      </c>
      <c r="S83">
        <v>25.403890000000001</v>
      </c>
      <c r="T83">
        <v>0</v>
      </c>
      <c r="U83">
        <v>372.52620000000002</v>
      </c>
      <c r="V83">
        <v>17.394182000000001</v>
      </c>
      <c r="W83">
        <v>44.663753999999997</v>
      </c>
      <c r="X83">
        <v>141.99854099999999</v>
      </c>
      <c r="Y83">
        <v>0</v>
      </c>
      <c r="Z83">
        <v>6.2769219999999999</v>
      </c>
      <c r="AA83">
        <v>27.047827999999999</v>
      </c>
      <c r="AB83">
        <v>12.677481</v>
      </c>
      <c r="AC83">
        <v>0</v>
      </c>
      <c r="AD83">
        <v>0</v>
      </c>
      <c r="AE83">
        <v>15.862543000000001</v>
      </c>
      <c r="AF83">
        <v>0</v>
      </c>
      <c r="AG83">
        <v>41.739106</v>
      </c>
      <c r="AH83">
        <v>67.548241000000004</v>
      </c>
      <c r="AI83">
        <v>0</v>
      </c>
      <c r="AJ83">
        <v>0</v>
      </c>
      <c r="AK83">
        <v>51.671117000000002</v>
      </c>
      <c r="AL83">
        <v>14.541036</v>
      </c>
      <c r="AM83">
        <v>15.212977</v>
      </c>
      <c r="AN83">
        <v>0.644509</v>
      </c>
      <c r="AO83">
        <v>0</v>
      </c>
      <c r="AP83">
        <v>0</v>
      </c>
      <c r="AQ83">
        <v>24.74267</v>
      </c>
      <c r="AR83">
        <v>33.475377999999999</v>
      </c>
      <c r="AS83">
        <v>30.704419999999999</v>
      </c>
      <c r="AT83">
        <v>14.438986999999999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2421.0575230000009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327.04364099999998</v>
      </c>
      <c r="L84">
        <v>628.72459600000002</v>
      </c>
      <c r="M84">
        <v>88.559200000000004</v>
      </c>
      <c r="N84">
        <v>113.707125</v>
      </c>
      <c r="O84">
        <v>119.040531</v>
      </c>
      <c r="P84">
        <v>134.10221200000001</v>
      </c>
      <c r="Q84">
        <v>10.503708</v>
      </c>
      <c r="R84">
        <v>40.806728</v>
      </c>
      <c r="S84">
        <v>25.403890000000001</v>
      </c>
      <c r="T84">
        <v>0</v>
      </c>
      <c r="U84">
        <v>372.52620000000002</v>
      </c>
      <c r="V84">
        <v>17.394182000000001</v>
      </c>
      <c r="W84">
        <v>44.663753999999997</v>
      </c>
      <c r="X84">
        <v>141.99854099999999</v>
      </c>
      <c r="Y84">
        <v>0</v>
      </c>
      <c r="Z84">
        <v>6.2769219999999999</v>
      </c>
      <c r="AA84">
        <v>13.523914</v>
      </c>
      <c r="AB84">
        <v>0</v>
      </c>
      <c r="AC84">
        <v>0</v>
      </c>
      <c r="AD84">
        <v>0</v>
      </c>
      <c r="AE84">
        <v>15.862543000000001</v>
      </c>
      <c r="AF84">
        <v>0</v>
      </c>
      <c r="AG84">
        <v>41.739106</v>
      </c>
      <c r="AH84">
        <v>67.548241000000004</v>
      </c>
      <c r="AI84">
        <v>0</v>
      </c>
      <c r="AJ84">
        <v>0</v>
      </c>
      <c r="AK84">
        <v>51.671117000000002</v>
      </c>
      <c r="AL84">
        <v>53.689978000000004</v>
      </c>
      <c r="AM84">
        <v>15.212977</v>
      </c>
      <c r="AN84">
        <v>0.644509</v>
      </c>
      <c r="AO84">
        <v>0</v>
      </c>
      <c r="AP84">
        <v>0</v>
      </c>
      <c r="AQ84">
        <v>24.74267</v>
      </c>
      <c r="AR84">
        <v>33.475377999999999</v>
      </c>
      <c r="AS84">
        <v>30.704419999999999</v>
      </c>
      <c r="AT84">
        <v>14.438986999999999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2434.0050700000002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327.04364099999998</v>
      </c>
      <c r="L85">
        <v>628.72459600000002</v>
      </c>
      <c r="M85">
        <v>88.559200000000004</v>
      </c>
      <c r="N85">
        <v>113.707125</v>
      </c>
      <c r="O85">
        <v>119.040531</v>
      </c>
      <c r="P85">
        <v>134.10221200000001</v>
      </c>
      <c r="Q85">
        <v>10.503708</v>
      </c>
      <c r="R85">
        <v>40.806728</v>
      </c>
      <c r="S85">
        <v>25.403890000000001</v>
      </c>
      <c r="T85">
        <v>0</v>
      </c>
      <c r="U85">
        <v>372.52620000000002</v>
      </c>
      <c r="V85">
        <v>17.394182000000001</v>
      </c>
      <c r="W85">
        <v>44.663753999999997</v>
      </c>
      <c r="X85">
        <v>141.99854099999999</v>
      </c>
      <c r="Y85">
        <v>0</v>
      </c>
      <c r="Z85">
        <v>6.2769219999999999</v>
      </c>
      <c r="AA85">
        <v>13.523914</v>
      </c>
      <c r="AB85">
        <v>0</v>
      </c>
      <c r="AC85">
        <v>0</v>
      </c>
      <c r="AD85">
        <v>0</v>
      </c>
      <c r="AE85">
        <v>15.862543000000001</v>
      </c>
      <c r="AF85">
        <v>0</v>
      </c>
      <c r="AG85">
        <v>41.739106</v>
      </c>
      <c r="AH85">
        <v>36.463287999999999</v>
      </c>
      <c r="AI85">
        <v>0</v>
      </c>
      <c r="AJ85">
        <v>0</v>
      </c>
      <c r="AK85">
        <v>51.671117000000002</v>
      </c>
      <c r="AL85">
        <v>53.689978000000004</v>
      </c>
      <c r="AM85">
        <v>15.212977</v>
      </c>
      <c r="AN85">
        <v>0.644509</v>
      </c>
      <c r="AO85">
        <v>0</v>
      </c>
      <c r="AP85">
        <v>0</v>
      </c>
      <c r="AQ85">
        <v>24.74267</v>
      </c>
      <c r="AR85">
        <v>33.475377999999999</v>
      </c>
      <c r="AS85">
        <v>30.704419999999999</v>
      </c>
      <c r="AT85">
        <v>14.438986999999999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2402.9201170000001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327.04364099999998</v>
      </c>
      <c r="L86">
        <v>628.72459600000002</v>
      </c>
      <c r="M86">
        <v>88.559200000000004</v>
      </c>
      <c r="N86">
        <v>113.707125</v>
      </c>
      <c r="O86">
        <v>119.040531</v>
      </c>
      <c r="P86">
        <v>134.10221200000001</v>
      </c>
      <c r="Q86">
        <v>10.503708</v>
      </c>
      <c r="R86">
        <v>40.806728</v>
      </c>
      <c r="S86">
        <v>25.403890000000001</v>
      </c>
      <c r="T86">
        <v>0</v>
      </c>
      <c r="U86">
        <v>372.52620000000002</v>
      </c>
      <c r="V86">
        <v>17.394182000000001</v>
      </c>
      <c r="W86">
        <v>44.663753999999997</v>
      </c>
      <c r="X86">
        <v>141.99854099999999</v>
      </c>
      <c r="Y86">
        <v>0</v>
      </c>
      <c r="Z86">
        <v>6.2769219999999999</v>
      </c>
      <c r="AA86">
        <v>13.523914</v>
      </c>
      <c r="AB86">
        <v>0</v>
      </c>
      <c r="AC86">
        <v>0</v>
      </c>
      <c r="AD86">
        <v>0</v>
      </c>
      <c r="AE86">
        <v>15.862543000000001</v>
      </c>
      <c r="AF86">
        <v>0</v>
      </c>
      <c r="AG86">
        <v>41.739106</v>
      </c>
      <c r="AH86">
        <v>10.300879</v>
      </c>
      <c r="AI86">
        <v>0</v>
      </c>
      <c r="AJ86">
        <v>0</v>
      </c>
      <c r="AK86">
        <v>51.671117000000002</v>
      </c>
      <c r="AL86">
        <v>53.689978000000004</v>
      </c>
      <c r="AM86">
        <v>15.212977</v>
      </c>
      <c r="AN86">
        <v>0.644509</v>
      </c>
      <c r="AO86">
        <v>0</v>
      </c>
      <c r="AP86">
        <v>0</v>
      </c>
      <c r="AQ86">
        <v>24.74267</v>
      </c>
      <c r="AR86">
        <v>33.475377999999999</v>
      </c>
      <c r="AS86">
        <v>30.704419999999999</v>
      </c>
      <c r="AT86">
        <v>14.438986999999999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2376.7577080000001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327.04364099999998</v>
      </c>
      <c r="L87">
        <v>628.72459600000002</v>
      </c>
      <c r="M87">
        <v>88.559200000000004</v>
      </c>
      <c r="N87">
        <v>113.707125</v>
      </c>
      <c r="O87">
        <v>119.040531</v>
      </c>
      <c r="P87">
        <v>134.10221200000001</v>
      </c>
      <c r="Q87">
        <v>10.503708</v>
      </c>
      <c r="R87">
        <v>40.806728</v>
      </c>
      <c r="S87">
        <v>25.403890000000001</v>
      </c>
      <c r="T87">
        <v>0</v>
      </c>
      <c r="U87">
        <v>372.52620000000002</v>
      </c>
      <c r="V87">
        <v>17.394182000000001</v>
      </c>
      <c r="W87">
        <v>44.663753999999997</v>
      </c>
      <c r="X87">
        <v>141.99854099999999</v>
      </c>
      <c r="Y87">
        <v>0</v>
      </c>
      <c r="Z87">
        <v>6.2769219999999999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0</v>
      </c>
      <c r="AG87">
        <v>41.739106</v>
      </c>
      <c r="AH87">
        <v>0</v>
      </c>
      <c r="AI87">
        <v>0</v>
      </c>
      <c r="AJ87">
        <v>0</v>
      </c>
      <c r="AK87">
        <v>51.671117000000002</v>
      </c>
      <c r="AL87">
        <v>53.689978000000004</v>
      </c>
      <c r="AM87">
        <v>15.212977</v>
      </c>
      <c r="AN87">
        <v>0.644509</v>
      </c>
      <c r="AO87">
        <v>0</v>
      </c>
      <c r="AP87">
        <v>0</v>
      </c>
      <c r="AQ87">
        <v>24.74267</v>
      </c>
      <c r="AR87">
        <v>33.475377999999999</v>
      </c>
      <c r="AS87">
        <v>30.704419999999999</v>
      </c>
      <c r="AT87">
        <v>14.438986999999999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2352.9329150000003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327.04364099999998</v>
      </c>
      <c r="L88">
        <v>628.72459600000002</v>
      </c>
      <c r="M88">
        <v>88.559200000000004</v>
      </c>
      <c r="N88">
        <v>113.707125</v>
      </c>
      <c r="O88">
        <v>119.040531</v>
      </c>
      <c r="P88">
        <v>134.10221200000001</v>
      </c>
      <c r="Q88">
        <v>10.503708</v>
      </c>
      <c r="R88">
        <v>40.806728</v>
      </c>
      <c r="S88">
        <v>25.403890000000001</v>
      </c>
      <c r="T88">
        <v>0</v>
      </c>
      <c r="U88">
        <v>372.52620000000002</v>
      </c>
      <c r="V88">
        <v>17.394182000000001</v>
      </c>
      <c r="W88">
        <v>44.663753999999997</v>
      </c>
      <c r="X88">
        <v>141.99854099999999</v>
      </c>
      <c r="Y88">
        <v>0</v>
      </c>
      <c r="Z88">
        <v>6.2769219999999999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0</v>
      </c>
      <c r="AG88">
        <v>41.739106</v>
      </c>
      <c r="AH88">
        <v>0</v>
      </c>
      <c r="AI88">
        <v>0</v>
      </c>
      <c r="AJ88">
        <v>0</v>
      </c>
      <c r="AK88">
        <v>51.671117000000002</v>
      </c>
      <c r="AL88">
        <v>53.689978000000004</v>
      </c>
      <c r="AM88">
        <v>15.212977</v>
      </c>
      <c r="AN88">
        <v>0.644509</v>
      </c>
      <c r="AO88">
        <v>0</v>
      </c>
      <c r="AP88">
        <v>0</v>
      </c>
      <c r="AQ88">
        <v>12.371335</v>
      </c>
      <c r="AR88">
        <v>33.475377999999999</v>
      </c>
      <c r="AS88">
        <v>30.704419999999999</v>
      </c>
      <c r="AT88">
        <v>14.438986999999999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2340.56158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327.04364099999998</v>
      </c>
      <c r="L89">
        <v>628.72459600000002</v>
      </c>
      <c r="M89">
        <v>88.559200000000004</v>
      </c>
      <c r="N89">
        <v>113.707125</v>
      </c>
      <c r="O89">
        <v>119.040531</v>
      </c>
      <c r="P89">
        <v>134.10221200000001</v>
      </c>
      <c r="Q89">
        <v>10.503708</v>
      </c>
      <c r="R89">
        <v>40.806728</v>
      </c>
      <c r="S89">
        <v>25.403890000000001</v>
      </c>
      <c r="T89">
        <v>0</v>
      </c>
      <c r="U89">
        <v>372.52620000000002</v>
      </c>
      <c r="V89">
        <v>17.394182000000001</v>
      </c>
      <c r="W89">
        <v>44.663753999999997</v>
      </c>
      <c r="X89">
        <v>141.99854099999999</v>
      </c>
      <c r="Y89">
        <v>0</v>
      </c>
      <c r="Z89">
        <v>6.2769219999999999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0</v>
      </c>
      <c r="AG89">
        <v>41.739106</v>
      </c>
      <c r="AH89">
        <v>0</v>
      </c>
      <c r="AI89">
        <v>0</v>
      </c>
      <c r="AJ89">
        <v>0</v>
      </c>
      <c r="AK89">
        <v>51.671117000000002</v>
      </c>
      <c r="AL89">
        <v>53.689978000000004</v>
      </c>
      <c r="AM89">
        <v>15.212977</v>
      </c>
      <c r="AN89">
        <v>0.644509</v>
      </c>
      <c r="AO89">
        <v>0</v>
      </c>
      <c r="AP89">
        <v>0</v>
      </c>
      <c r="AQ89">
        <v>12.371335</v>
      </c>
      <c r="AR89">
        <v>33.475377999999999</v>
      </c>
      <c r="AS89">
        <v>30.704419999999999</v>
      </c>
      <c r="AT89">
        <v>14.438986999999999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2340.56158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327.04364099999998</v>
      </c>
      <c r="L90">
        <v>591.44550500000003</v>
      </c>
      <c r="M90">
        <v>88.559200000000004</v>
      </c>
      <c r="N90">
        <v>113.707125</v>
      </c>
      <c r="O90">
        <v>119.040531</v>
      </c>
      <c r="P90">
        <v>134.10221200000001</v>
      </c>
      <c r="Q90">
        <v>10.503708</v>
      </c>
      <c r="R90">
        <v>40.806728</v>
      </c>
      <c r="S90">
        <v>25.403890000000001</v>
      </c>
      <c r="T90">
        <v>0</v>
      </c>
      <c r="U90">
        <v>372.52620000000002</v>
      </c>
      <c r="V90">
        <v>17.394182000000001</v>
      </c>
      <c r="W90">
        <v>44.663753999999997</v>
      </c>
      <c r="X90">
        <v>141.99854099999999</v>
      </c>
      <c r="Y90">
        <v>0</v>
      </c>
      <c r="Z90">
        <v>6.2769219999999999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0</v>
      </c>
      <c r="AG90">
        <v>41.739106</v>
      </c>
      <c r="AH90">
        <v>0</v>
      </c>
      <c r="AI90">
        <v>0</v>
      </c>
      <c r="AJ90">
        <v>0</v>
      </c>
      <c r="AK90">
        <v>51.671117000000002</v>
      </c>
      <c r="AL90">
        <v>24.607906</v>
      </c>
      <c r="AM90">
        <v>15.212977</v>
      </c>
      <c r="AN90">
        <v>0.644509</v>
      </c>
      <c r="AO90">
        <v>0</v>
      </c>
      <c r="AP90">
        <v>0</v>
      </c>
      <c r="AQ90">
        <v>0</v>
      </c>
      <c r="AR90">
        <v>33.475377999999999</v>
      </c>
      <c r="AS90">
        <v>30.704419999999999</v>
      </c>
      <c r="AT90">
        <v>14.438986999999999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2261.8290820000007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301.46622500000001</v>
      </c>
      <c r="L91">
        <v>581.81950500000005</v>
      </c>
      <c r="M91">
        <v>83.746200000000002</v>
      </c>
      <c r="N91">
        <v>113.707125</v>
      </c>
      <c r="O91">
        <v>119.040531</v>
      </c>
      <c r="P91">
        <v>134.10221200000001</v>
      </c>
      <c r="Q91">
        <v>10.404647000000001</v>
      </c>
      <c r="R91">
        <v>40.80471</v>
      </c>
      <c r="S91">
        <v>21.941119</v>
      </c>
      <c r="T91">
        <v>0</v>
      </c>
      <c r="U91">
        <v>372.52620000000002</v>
      </c>
      <c r="V91">
        <v>16.457571999999999</v>
      </c>
      <c r="W91">
        <v>44.663753999999997</v>
      </c>
      <c r="X91">
        <v>141.99854099999999</v>
      </c>
      <c r="Y91">
        <v>0</v>
      </c>
      <c r="Z91">
        <v>6.2769219999999999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41.739106</v>
      </c>
      <c r="AH91">
        <v>0</v>
      </c>
      <c r="AI91">
        <v>0</v>
      </c>
      <c r="AJ91">
        <v>0</v>
      </c>
      <c r="AK91">
        <v>51.671117000000002</v>
      </c>
      <c r="AL91">
        <v>24.607906</v>
      </c>
      <c r="AM91">
        <v>15.212977</v>
      </c>
      <c r="AN91">
        <v>0.644509</v>
      </c>
      <c r="AO91">
        <v>0</v>
      </c>
      <c r="AP91">
        <v>0</v>
      </c>
      <c r="AQ91">
        <v>0</v>
      </c>
      <c r="AR91">
        <v>33.475377999999999</v>
      </c>
      <c r="AS91">
        <v>30.704419999999999</v>
      </c>
      <c r="AT91">
        <v>14.438986999999999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2201.4496630000008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288.253939</v>
      </c>
      <c r="L92">
        <v>543.31550500000003</v>
      </c>
      <c r="M92">
        <v>83.746200000000002</v>
      </c>
      <c r="N92">
        <v>113.707125</v>
      </c>
      <c r="O92">
        <v>119.040531</v>
      </c>
      <c r="P92">
        <v>134.10221200000001</v>
      </c>
      <c r="Q92">
        <v>9.7404530000000005</v>
      </c>
      <c r="R92">
        <v>40.80471</v>
      </c>
      <c r="S92">
        <v>21.941119</v>
      </c>
      <c r="T92">
        <v>0</v>
      </c>
      <c r="U92">
        <v>372.52620000000002</v>
      </c>
      <c r="V92">
        <v>16.457571999999999</v>
      </c>
      <c r="W92">
        <v>44.663753999999997</v>
      </c>
      <c r="X92">
        <v>141.99854099999999</v>
      </c>
      <c r="Y92">
        <v>0</v>
      </c>
      <c r="Z92">
        <v>6.2769219999999999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41.739106</v>
      </c>
      <c r="AH92">
        <v>0</v>
      </c>
      <c r="AI92">
        <v>0</v>
      </c>
      <c r="AJ92">
        <v>0</v>
      </c>
      <c r="AK92">
        <v>51.671117000000002</v>
      </c>
      <c r="AL92">
        <v>24.607906</v>
      </c>
      <c r="AM92">
        <v>15.212977</v>
      </c>
      <c r="AN92">
        <v>0.644509</v>
      </c>
      <c r="AO92">
        <v>0</v>
      </c>
      <c r="AP92">
        <v>0</v>
      </c>
      <c r="AQ92">
        <v>0</v>
      </c>
      <c r="AR92">
        <v>33.475377999999999</v>
      </c>
      <c r="AS92">
        <v>30.704419999999999</v>
      </c>
      <c r="AT92">
        <v>14.438986999999999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2149.0691830000005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288.253939</v>
      </c>
      <c r="L93">
        <v>543.31550500000003</v>
      </c>
      <c r="M93">
        <v>83.746200000000002</v>
      </c>
      <c r="N93">
        <v>113.707125</v>
      </c>
      <c r="O93">
        <v>119.040531</v>
      </c>
      <c r="P93">
        <v>134.10221200000001</v>
      </c>
      <c r="Q93">
        <v>9.7404530000000005</v>
      </c>
      <c r="R93">
        <v>40.80471</v>
      </c>
      <c r="S93">
        <v>21.941119</v>
      </c>
      <c r="T93">
        <v>0</v>
      </c>
      <c r="U93">
        <v>372.52620000000002</v>
      </c>
      <c r="V93">
        <v>16.457571999999999</v>
      </c>
      <c r="W93">
        <v>44.663753999999997</v>
      </c>
      <c r="X93">
        <v>141.99854099999999</v>
      </c>
      <c r="Y93">
        <v>0</v>
      </c>
      <c r="Z93">
        <v>6.2769219999999999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41.739106</v>
      </c>
      <c r="AH93">
        <v>0</v>
      </c>
      <c r="AI93">
        <v>0</v>
      </c>
      <c r="AJ93">
        <v>0</v>
      </c>
      <c r="AK93">
        <v>51.671117000000002</v>
      </c>
      <c r="AL93">
        <v>24.607906</v>
      </c>
      <c r="AM93">
        <v>15.212977</v>
      </c>
      <c r="AN93">
        <v>0.644509</v>
      </c>
      <c r="AO93">
        <v>0</v>
      </c>
      <c r="AP93">
        <v>0</v>
      </c>
      <c r="AQ93">
        <v>0</v>
      </c>
      <c r="AR93">
        <v>33.475377999999999</v>
      </c>
      <c r="AS93">
        <v>30.704419999999999</v>
      </c>
      <c r="AT93">
        <v>14.438986999999999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2149.0691830000005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288.253939</v>
      </c>
      <c r="L94">
        <v>514.43750499999999</v>
      </c>
      <c r="M94">
        <v>83.746200000000002</v>
      </c>
      <c r="N94">
        <v>113.707125</v>
      </c>
      <c r="O94">
        <v>119.040531</v>
      </c>
      <c r="P94">
        <v>134.10221200000001</v>
      </c>
      <c r="Q94">
        <v>9.7404530000000005</v>
      </c>
      <c r="R94">
        <v>40.80471</v>
      </c>
      <c r="S94">
        <v>21.941119</v>
      </c>
      <c r="T94">
        <v>0</v>
      </c>
      <c r="U94">
        <v>372.52620000000002</v>
      </c>
      <c r="V94">
        <v>16.457571999999999</v>
      </c>
      <c r="W94">
        <v>44.663753999999997</v>
      </c>
      <c r="X94">
        <v>141.99854099999999</v>
      </c>
      <c r="Y94">
        <v>0</v>
      </c>
      <c r="Z94">
        <v>6.2769219999999999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41.739106</v>
      </c>
      <c r="AH94">
        <v>0</v>
      </c>
      <c r="AI94">
        <v>0</v>
      </c>
      <c r="AJ94">
        <v>0</v>
      </c>
      <c r="AK94">
        <v>51.671117000000002</v>
      </c>
      <c r="AL94">
        <v>24.607906</v>
      </c>
      <c r="AM94">
        <v>15.212977</v>
      </c>
      <c r="AN94">
        <v>0.644509</v>
      </c>
      <c r="AO94">
        <v>0</v>
      </c>
      <c r="AP94">
        <v>0</v>
      </c>
      <c r="AQ94">
        <v>0</v>
      </c>
      <c r="AR94">
        <v>33.475377999999999</v>
      </c>
      <c r="AS94">
        <v>30.704419999999999</v>
      </c>
      <c r="AT94">
        <v>14.438986999999999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2120.1911829999999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288.253939</v>
      </c>
      <c r="L95">
        <v>561.60490500000003</v>
      </c>
      <c r="M95">
        <v>83.746200000000002</v>
      </c>
      <c r="N95">
        <v>113.707125</v>
      </c>
      <c r="O95">
        <v>119.040531</v>
      </c>
      <c r="P95">
        <v>134.10221200000001</v>
      </c>
      <c r="Q95">
        <v>9.7404530000000005</v>
      </c>
      <c r="R95">
        <v>36.215899999999998</v>
      </c>
      <c r="S95">
        <v>19.632622999999999</v>
      </c>
      <c r="T95">
        <v>0</v>
      </c>
      <c r="U95">
        <v>372.52620000000002</v>
      </c>
      <c r="V95">
        <v>16.457571999999999</v>
      </c>
      <c r="W95">
        <v>44.663753999999997</v>
      </c>
      <c r="X95">
        <v>141.99854099999999</v>
      </c>
      <c r="Y95">
        <v>0</v>
      </c>
      <c r="Z95">
        <v>12.553844</v>
      </c>
      <c r="AA95">
        <v>0</v>
      </c>
      <c r="AB95">
        <v>0</v>
      </c>
      <c r="AC95">
        <v>0</v>
      </c>
      <c r="AD95">
        <v>0</v>
      </c>
      <c r="AE95">
        <v>15.862543000000001</v>
      </c>
      <c r="AF95">
        <v>0</v>
      </c>
      <c r="AG95">
        <v>41.739106</v>
      </c>
      <c r="AH95">
        <v>0</v>
      </c>
      <c r="AI95">
        <v>0</v>
      </c>
      <c r="AJ95">
        <v>0</v>
      </c>
      <c r="AK95">
        <v>51.671117000000002</v>
      </c>
      <c r="AL95">
        <v>24.607906</v>
      </c>
      <c r="AM95">
        <v>15.212977</v>
      </c>
      <c r="AN95">
        <v>0.644509</v>
      </c>
      <c r="AO95">
        <v>0</v>
      </c>
      <c r="AP95">
        <v>0</v>
      </c>
      <c r="AQ95">
        <v>0</v>
      </c>
      <c r="AR95">
        <v>33.475377999999999</v>
      </c>
      <c r="AS95">
        <v>30.704419999999999</v>
      </c>
      <c r="AT95">
        <v>14.438986999999999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2182.6007420000005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288.253939</v>
      </c>
      <c r="L96">
        <v>523.10090500000001</v>
      </c>
      <c r="M96">
        <v>83.746200000000002</v>
      </c>
      <c r="N96">
        <v>113.707125</v>
      </c>
      <c r="O96">
        <v>119.040531</v>
      </c>
      <c r="P96">
        <v>134.10221200000001</v>
      </c>
      <c r="Q96">
        <v>9.7404530000000005</v>
      </c>
      <c r="R96">
        <v>36.215899999999998</v>
      </c>
      <c r="S96">
        <v>19.339115</v>
      </c>
      <c r="T96">
        <v>0</v>
      </c>
      <c r="U96">
        <v>372.52620000000002</v>
      </c>
      <c r="V96">
        <v>16.457571999999999</v>
      </c>
      <c r="W96">
        <v>44.663753999999997</v>
      </c>
      <c r="X96">
        <v>141.99854099999999</v>
      </c>
      <c r="Y96">
        <v>0</v>
      </c>
      <c r="Z96">
        <v>12.553844</v>
      </c>
      <c r="AA96">
        <v>0</v>
      </c>
      <c r="AB96">
        <v>0</v>
      </c>
      <c r="AC96">
        <v>0</v>
      </c>
      <c r="AD96">
        <v>0</v>
      </c>
      <c r="AE96">
        <v>15.862543000000001</v>
      </c>
      <c r="AF96">
        <v>0</v>
      </c>
      <c r="AG96">
        <v>41.739106</v>
      </c>
      <c r="AH96">
        <v>0</v>
      </c>
      <c r="AI96">
        <v>0</v>
      </c>
      <c r="AJ96">
        <v>0</v>
      </c>
      <c r="AK96">
        <v>51.671117000000002</v>
      </c>
      <c r="AL96">
        <v>24.607906</v>
      </c>
      <c r="AM96">
        <v>15.212977</v>
      </c>
      <c r="AN96">
        <v>0.644509</v>
      </c>
      <c r="AO96">
        <v>0</v>
      </c>
      <c r="AP96">
        <v>0</v>
      </c>
      <c r="AQ96">
        <v>0</v>
      </c>
      <c r="AR96">
        <v>33.475377999999999</v>
      </c>
      <c r="AS96">
        <v>30.704419999999999</v>
      </c>
      <c r="AT96">
        <v>14.438986999999999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2143.8032340000004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288.253939</v>
      </c>
      <c r="L97">
        <v>494.22290500000003</v>
      </c>
      <c r="M97">
        <v>83.746200000000002</v>
      </c>
      <c r="N97">
        <v>113.707125</v>
      </c>
      <c r="O97">
        <v>119.040531</v>
      </c>
      <c r="P97">
        <v>134.10221200000001</v>
      </c>
      <c r="Q97">
        <v>9.7404530000000005</v>
      </c>
      <c r="R97">
        <v>36.215899999999998</v>
      </c>
      <c r="S97">
        <v>19.339115</v>
      </c>
      <c r="T97">
        <v>0</v>
      </c>
      <c r="U97">
        <v>372.52620000000002</v>
      </c>
      <c r="V97">
        <v>16.457571999999999</v>
      </c>
      <c r="W97">
        <v>44.663753999999997</v>
      </c>
      <c r="X97">
        <v>141.99854099999999</v>
      </c>
      <c r="Y97">
        <v>0</v>
      </c>
      <c r="Z97">
        <v>12.553844</v>
      </c>
      <c r="AA97">
        <v>0</v>
      </c>
      <c r="AB97">
        <v>0</v>
      </c>
      <c r="AC97">
        <v>0</v>
      </c>
      <c r="AD97">
        <v>0</v>
      </c>
      <c r="AE97">
        <v>15.862543000000001</v>
      </c>
      <c r="AF97">
        <v>0</v>
      </c>
      <c r="AG97">
        <v>41.739106</v>
      </c>
      <c r="AH97">
        <v>0</v>
      </c>
      <c r="AI97">
        <v>0</v>
      </c>
      <c r="AJ97">
        <v>0</v>
      </c>
      <c r="AK97">
        <v>51.671117000000002</v>
      </c>
      <c r="AL97">
        <v>24.607906</v>
      </c>
      <c r="AM97">
        <v>15.212977</v>
      </c>
      <c r="AN97">
        <v>0.644509</v>
      </c>
      <c r="AO97">
        <v>0</v>
      </c>
      <c r="AP97">
        <v>6.1654530000000003</v>
      </c>
      <c r="AQ97">
        <v>0</v>
      </c>
      <c r="AR97">
        <v>33.475377999999999</v>
      </c>
      <c r="AS97">
        <v>30.704419999999999</v>
      </c>
      <c r="AT97">
        <v>14.438986999999999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2121.0906869999999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288.253939</v>
      </c>
      <c r="L98">
        <v>484.59690499999999</v>
      </c>
      <c r="M98">
        <v>83.746200000000002</v>
      </c>
      <c r="N98">
        <v>113.707125</v>
      </c>
      <c r="O98">
        <v>119.040531</v>
      </c>
      <c r="P98">
        <v>134.10221200000001</v>
      </c>
      <c r="Q98">
        <v>9.6180099999999999</v>
      </c>
      <c r="R98">
        <v>36.215899999999998</v>
      </c>
      <c r="S98">
        <v>19.339115</v>
      </c>
      <c r="T98">
        <v>0</v>
      </c>
      <c r="U98">
        <v>372.52620000000002</v>
      </c>
      <c r="V98">
        <v>16.457571999999999</v>
      </c>
      <c r="W98">
        <v>44.663753999999997</v>
      </c>
      <c r="X98">
        <v>141.99854099999999</v>
      </c>
      <c r="Y98">
        <v>0</v>
      </c>
      <c r="Z98">
        <v>12.553844</v>
      </c>
      <c r="AA98">
        <v>0</v>
      </c>
      <c r="AB98">
        <v>0</v>
      </c>
      <c r="AC98">
        <v>0</v>
      </c>
      <c r="AD98">
        <v>0</v>
      </c>
      <c r="AE98">
        <v>15.862543000000001</v>
      </c>
      <c r="AF98">
        <v>0</v>
      </c>
      <c r="AG98">
        <v>41.739106</v>
      </c>
      <c r="AH98">
        <v>0</v>
      </c>
      <c r="AI98">
        <v>0</v>
      </c>
      <c r="AJ98">
        <v>0</v>
      </c>
      <c r="AK98">
        <v>51.671117000000002</v>
      </c>
      <c r="AL98">
        <v>24.607906</v>
      </c>
      <c r="AM98">
        <v>15.212977</v>
      </c>
      <c r="AN98">
        <v>0.644509</v>
      </c>
      <c r="AO98">
        <v>0</v>
      </c>
      <c r="AP98">
        <v>6.1654530000000003</v>
      </c>
      <c r="AQ98">
        <v>0</v>
      </c>
      <c r="AR98">
        <v>33.475377999999999</v>
      </c>
      <c r="AS98">
        <v>30.704419999999999</v>
      </c>
      <c r="AT98">
        <v>14.438986999999999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2111.3422439999999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5.9777003352500016</v>
      </c>
      <c r="L99">
        <f t="shared" si="2"/>
        <v>12.619264755499994</v>
      </c>
      <c r="M99">
        <f t="shared" si="2"/>
        <v>2.1157947999999971</v>
      </c>
      <c r="N99">
        <f t="shared" si="2"/>
        <v>2.7289710000000031</v>
      </c>
      <c r="O99">
        <f t="shared" si="2"/>
        <v>2.8569727440000015</v>
      </c>
      <c r="P99">
        <f t="shared" si="2"/>
        <v>3.2184049680000015</v>
      </c>
      <c r="Q99">
        <f t="shared" si="2"/>
        <v>0.22391391899999988</v>
      </c>
      <c r="R99">
        <f t="shared" si="2"/>
        <v>0.86568367549999958</v>
      </c>
      <c r="S99">
        <f t="shared" si="2"/>
        <v>0.28474475999999993</v>
      </c>
      <c r="T99">
        <f t="shared" si="2"/>
        <v>0</v>
      </c>
      <c r="U99">
        <f t="shared" si="2"/>
        <v>8.9406212797500046</v>
      </c>
      <c r="V99">
        <f t="shared" si="2"/>
        <v>0.40470444149999996</v>
      </c>
      <c r="W99">
        <f t="shared" si="2"/>
        <v>1.028495944000001</v>
      </c>
      <c r="X99">
        <f t="shared" si="2"/>
        <v>3.3911524770000074</v>
      </c>
      <c r="Y99">
        <f t="shared" si="2"/>
        <v>0</v>
      </c>
      <c r="Z99">
        <f t="shared" si="2"/>
        <v>0.22126150050000032</v>
      </c>
      <c r="AA99">
        <f t="shared" si="2"/>
        <v>0.26615890124999997</v>
      </c>
      <c r="AB99">
        <f t="shared" si="2"/>
        <v>0.22029047449999983</v>
      </c>
      <c r="AC99">
        <f t="shared" si="2"/>
        <v>0.11916860450000005</v>
      </c>
      <c r="AD99">
        <f t="shared" si="2"/>
        <v>8.4559770249999985E-2</v>
      </c>
      <c r="AE99">
        <f t="shared" si="2"/>
        <v>0.38070103199999961</v>
      </c>
      <c r="AF99">
        <f t="shared" si="2"/>
        <v>0.22911844324999978</v>
      </c>
      <c r="AG99">
        <f t="shared" si="2"/>
        <v>1.001738544</v>
      </c>
      <c r="AH99">
        <f t="shared" si="2"/>
        <v>0.64722336224999999</v>
      </c>
      <c r="AI99">
        <f t="shared" si="2"/>
        <v>0</v>
      </c>
      <c r="AJ99">
        <f t="shared" si="2"/>
        <v>0</v>
      </c>
      <c r="AK99">
        <f t="shared" si="2"/>
        <v>1.2401068079999986</v>
      </c>
      <c r="AL99">
        <f t="shared" si="2"/>
        <v>0.5128511360000001</v>
      </c>
      <c r="AM99">
        <f t="shared" si="2"/>
        <v>0.36511144799999967</v>
      </c>
      <c r="AN99">
        <f t="shared" si="2"/>
        <v>1.5468215999999988E-2</v>
      </c>
      <c r="AO99">
        <f t="shared" si="2"/>
        <v>0</v>
      </c>
      <c r="AP99">
        <f t="shared" si="2"/>
        <v>1.8866285999999999E-2</v>
      </c>
      <c r="AQ99">
        <f t="shared" si="2"/>
        <v>0.38812031850000023</v>
      </c>
      <c r="AR99">
        <f t="shared" si="2"/>
        <v>0.82492894900000069</v>
      </c>
      <c r="AS99">
        <f t="shared" si="2"/>
        <v>0.68791781849999978</v>
      </c>
      <c r="AT99">
        <f t="shared" si="2"/>
        <v>0.34653568800000001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52.22655240000001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L2" t="s">
        <v>18</v>
      </c>
      <c r="V2" t="s">
        <v>17</v>
      </c>
      <c r="W2" t="s">
        <v>19</v>
      </c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70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100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100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70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1.7857369999999999</v>
      </c>
      <c r="W83">
        <v>6.8772E-2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1.854509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1.7857369999999999</v>
      </c>
      <c r="W84">
        <v>6.8772E-2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1.854509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20.45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20.45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20.45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20.45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1.0225E-2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8.5892868499999997E-2</v>
      </c>
      <c r="W99">
        <f t="shared" si="2"/>
        <v>3.4385999999999999E-5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9.6152254499999992E-2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45364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259.3</v>
      </c>
      <c r="C3" s="34">
        <v>52.63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57.74</v>
      </c>
      <c r="N3">
        <v>132.07</v>
      </c>
      <c r="O3">
        <v>86.63</v>
      </c>
      <c r="P3">
        <v>1.0900000000000001</v>
      </c>
      <c r="Q3">
        <v>8.16</v>
      </c>
      <c r="R3" s="93">
        <v>0</v>
      </c>
      <c r="S3" s="93">
        <v>0</v>
      </c>
      <c r="T3" s="93">
        <v>0</v>
      </c>
      <c r="U3">
        <v>1.1499999999999999</v>
      </c>
      <c r="V3">
        <v>0</v>
      </c>
      <c r="W3">
        <v>1.34</v>
      </c>
      <c r="X3">
        <v>70</v>
      </c>
      <c r="Y3">
        <v>23.34</v>
      </c>
      <c r="Z3">
        <v>23.33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</v>
      </c>
      <c r="AH3">
        <v>58.33</v>
      </c>
      <c r="AI3">
        <v>58.33</v>
      </c>
      <c r="AJ3">
        <v>25.03</v>
      </c>
      <c r="AK3">
        <v>0</v>
      </c>
      <c r="AL3">
        <v>0</v>
      </c>
    </row>
    <row r="4" spans="1:38">
      <c r="A4" t="s">
        <v>46</v>
      </c>
      <c r="B4" s="34">
        <v>211.17</v>
      </c>
      <c r="C4" s="34">
        <v>52.63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57.74</v>
      </c>
      <c r="N4">
        <v>132.07</v>
      </c>
      <c r="O4">
        <v>77.010000000000005</v>
      </c>
      <c r="P4">
        <v>1.0900000000000001</v>
      </c>
      <c r="Q4">
        <v>8.06</v>
      </c>
      <c r="R4" s="93">
        <v>0</v>
      </c>
      <c r="S4" s="93">
        <v>0</v>
      </c>
      <c r="T4" s="93">
        <v>0</v>
      </c>
      <c r="U4">
        <v>1.1499999999999999</v>
      </c>
      <c r="V4">
        <v>0</v>
      </c>
      <c r="W4">
        <v>1.34</v>
      </c>
      <c r="X4">
        <v>69.5</v>
      </c>
      <c r="Y4">
        <v>23.16</v>
      </c>
      <c r="Z4">
        <v>23.17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19.66</v>
      </c>
      <c r="AH4">
        <v>58</v>
      </c>
      <c r="AI4">
        <v>58</v>
      </c>
      <c r="AJ4">
        <v>25.03</v>
      </c>
      <c r="AK4">
        <v>0</v>
      </c>
      <c r="AL4">
        <v>0</v>
      </c>
    </row>
    <row r="5" spans="1:38">
      <c r="A5" t="s">
        <v>47</v>
      </c>
      <c r="B5" s="34">
        <v>260.26</v>
      </c>
      <c r="C5" s="34">
        <v>76.319999999999993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57.74</v>
      </c>
      <c r="N5">
        <v>132.07</v>
      </c>
      <c r="O5">
        <v>77.010000000000005</v>
      </c>
      <c r="P5">
        <v>1.0900000000000001</v>
      </c>
      <c r="Q5">
        <v>7.91</v>
      </c>
      <c r="R5" s="93">
        <v>0</v>
      </c>
      <c r="S5" s="93">
        <v>0</v>
      </c>
      <c r="T5" s="93">
        <v>0</v>
      </c>
      <c r="U5">
        <v>1.1499999999999999</v>
      </c>
      <c r="V5">
        <v>0</v>
      </c>
      <c r="W5">
        <v>1.34</v>
      </c>
      <c r="X5">
        <v>69</v>
      </c>
      <c r="Y5">
        <v>23</v>
      </c>
      <c r="Z5">
        <v>23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19.34</v>
      </c>
      <c r="AH5">
        <v>57.67</v>
      </c>
      <c r="AI5">
        <v>57.67</v>
      </c>
      <c r="AJ5">
        <v>25.03</v>
      </c>
      <c r="AK5">
        <v>0</v>
      </c>
      <c r="AL5">
        <v>0</v>
      </c>
    </row>
    <row r="6" spans="1:38">
      <c r="A6" t="s">
        <v>48</v>
      </c>
      <c r="B6" s="34">
        <v>260.26</v>
      </c>
      <c r="C6" s="34">
        <v>76.319999999999993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57.74</v>
      </c>
      <c r="N6">
        <v>132.07</v>
      </c>
      <c r="O6">
        <v>77.010000000000005</v>
      </c>
      <c r="P6">
        <v>1.0900000000000001</v>
      </c>
      <c r="Q6">
        <v>7.5</v>
      </c>
      <c r="R6" s="93">
        <v>0</v>
      </c>
      <c r="S6" s="93">
        <v>0</v>
      </c>
      <c r="T6" s="93">
        <v>0</v>
      </c>
      <c r="U6">
        <v>1.1499999999999999</v>
      </c>
      <c r="V6">
        <v>0</v>
      </c>
      <c r="W6">
        <v>1.34</v>
      </c>
      <c r="X6">
        <v>68.5</v>
      </c>
      <c r="Y6">
        <v>22.84</v>
      </c>
      <c r="Z6">
        <v>22.83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</v>
      </c>
      <c r="AH6">
        <v>57.33</v>
      </c>
      <c r="AI6">
        <v>57.33</v>
      </c>
      <c r="AJ6">
        <v>25.03</v>
      </c>
      <c r="AK6">
        <v>0</v>
      </c>
      <c r="AL6">
        <v>0</v>
      </c>
    </row>
    <row r="7" spans="1:38">
      <c r="A7" t="s">
        <v>49</v>
      </c>
      <c r="B7" s="34">
        <v>254.79</v>
      </c>
      <c r="C7" s="34">
        <v>57.44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57.74</v>
      </c>
      <c r="N7">
        <v>132.07</v>
      </c>
      <c r="O7">
        <v>52.94</v>
      </c>
      <c r="P7">
        <v>1.0900000000000001</v>
      </c>
      <c r="Q7">
        <v>7.01</v>
      </c>
      <c r="R7" s="93">
        <v>0</v>
      </c>
      <c r="S7" s="93">
        <v>0</v>
      </c>
      <c r="T7" s="93">
        <v>0</v>
      </c>
      <c r="U7">
        <v>1.1100000000000001</v>
      </c>
      <c r="V7">
        <v>0</v>
      </c>
      <c r="W7">
        <v>1.34</v>
      </c>
      <c r="X7">
        <v>68</v>
      </c>
      <c r="Y7">
        <v>22.66</v>
      </c>
      <c r="Z7">
        <v>22.67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18.66</v>
      </c>
      <c r="AH7">
        <v>56.67</v>
      </c>
      <c r="AI7">
        <v>56.67</v>
      </c>
      <c r="AJ7">
        <v>25.03</v>
      </c>
      <c r="AK7">
        <v>0</v>
      </c>
      <c r="AL7">
        <v>0</v>
      </c>
    </row>
    <row r="8" spans="1:38">
      <c r="A8" t="s">
        <v>50</v>
      </c>
      <c r="B8" s="34">
        <v>206.66</v>
      </c>
      <c r="C8" s="34">
        <v>57.44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57.74</v>
      </c>
      <c r="N8">
        <v>132.07</v>
      </c>
      <c r="O8">
        <v>52.94</v>
      </c>
      <c r="P8">
        <v>1.0900000000000001</v>
      </c>
      <c r="Q8">
        <v>7.01</v>
      </c>
      <c r="R8" s="93">
        <v>0</v>
      </c>
      <c r="S8" s="93">
        <v>0</v>
      </c>
      <c r="T8" s="93">
        <v>0</v>
      </c>
      <c r="U8">
        <v>1.1100000000000001</v>
      </c>
      <c r="V8">
        <v>0</v>
      </c>
      <c r="W8">
        <v>1.34</v>
      </c>
      <c r="X8">
        <v>67.5</v>
      </c>
      <c r="Y8">
        <v>22.5</v>
      </c>
      <c r="Z8">
        <v>22.5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18.34</v>
      </c>
      <c r="AH8">
        <v>51</v>
      </c>
      <c r="AI8">
        <v>51</v>
      </c>
      <c r="AJ8">
        <v>25.03</v>
      </c>
      <c r="AK8">
        <v>0</v>
      </c>
      <c r="AL8">
        <v>0</v>
      </c>
    </row>
    <row r="9" spans="1:38">
      <c r="A9" t="s">
        <v>51</v>
      </c>
      <c r="B9" s="34">
        <v>171.04</v>
      </c>
      <c r="C9" s="34">
        <v>57.44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57.74</v>
      </c>
      <c r="N9">
        <v>132.07</v>
      </c>
      <c r="O9">
        <v>52.94</v>
      </c>
      <c r="P9">
        <v>1.0900000000000001</v>
      </c>
      <c r="Q9">
        <v>7.01</v>
      </c>
      <c r="R9" s="93">
        <v>0</v>
      </c>
      <c r="S9" s="93">
        <v>0</v>
      </c>
      <c r="T9" s="93">
        <v>0</v>
      </c>
      <c r="U9">
        <v>1.1100000000000001</v>
      </c>
      <c r="V9">
        <v>0</v>
      </c>
      <c r="W9">
        <v>1.34</v>
      </c>
      <c r="X9">
        <v>57</v>
      </c>
      <c r="Y9">
        <v>19</v>
      </c>
      <c r="Z9">
        <v>19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15.66</v>
      </c>
      <c r="AH9">
        <v>51.67</v>
      </c>
      <c r="AI9">
        <v>51.67</v>
      </c>
      <c r="AJ9">
        <v>25.03</v>
      </c>
      <c r="AK9">
        <v>0</v>
      </c>
      <c r="AL9">
        <v>0</v>
      </c>
    </row>
    <row r="10" spans="1:38">
      <c r="A10" t="s">
        <v>52</v>
      </c>
      <c r="B10" s="34">
        <v>171.04</v>
      </c>
      <c r="C10" s="34">
        <v>57.44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57.74</v>
      </c>
      <c r="N10">
        <v>132.07</v>
      </c>
      <c r="O10">
        <v>52.94</v>
      </c>
      <c r="P10">
        <v>1.0900000000000001</v>
      </c>
      <c r="Q10">
        <v>7.01</v>
      </c>
      <c r="R10" s="93">
        <v>0</v>
      </c>
      <c r="S10" s="93">
        <v>0</v>
      </c>
      <c r="T10" s="93">
        <v>0</v>
      </c>
      <c r="U10">
        <v>1.1100000000000001</v>
      </c>
      <c r="V10">
        <v>0</v>
      </c>
      <c r="W10">
        <v>1.34</v>
      </c>
      <c r="X10">
        <v>58</v>
      </c>
      <c r="Y10">
        <v>19.34</v>
      </c>
      <c r="Z10">
        <v>19.329999999999998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15.77</v>
      </c>
      <c r="AH10">
        <v>52.67</v>
      </c>
      <c r="AI10">
        <v>52.67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122.91</v>
      </c>
      <c r="C11" s="34">
        <v>38.5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</v>
      </c>
      <c r="N11">
        <v>132.07</v>
      </c>
      <c r="O11">
        <v>52.94</v>
      </c>
      <c r="P11">
        <v>1.0900000000000001</v>
      </c>
      <c r="Q11">
        <v>7.01</v>
      </c>
      <c r="R11" s="93">
        <v>0</v>
      </c>
      <c r="S11" s="93">
        <v>0</v>
      </c>
      <c r="T11" s="93">
        <v>0</v>
      </c>
      <c r="U11">
        <v>1.1100000000000001</v>
      </c>
      <c r="V11">
        <v>0</v>
      </c>
      <c r="W11">
        <v>1.34</v>
      </c>
      <c r="X11">
        <v>59</v>
      </c>
      <c r="Y11">
        <v>19.66</v>
      </c>
      <c r="Z11">
        <v>19.670000000000002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</v>
      </c>
      <c r="AH11">
        <v>35</v>
      </c>
      <c r="AI11">
        <v>35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115.51</v>
      </c>
      <c r="C12" s="34">
        <v>38.5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112.82</v>
      </c>
      <c r="O12">
        <v>52.94</v>
      </c>
      <c r="P12">
        <v>1.0900000000000001</v>
      </c>
      <c r="Q12">
        <v>7.01</v>
      </c>
      <c r="R12" s="93">
        <v>0</v>
      </c>
      <c r="S12" s="93">
        <v>0</v>
      </c>
      <c r="T12" s="93">
        <v>0</v>
      </c>
      <c r="U12">
        <v>1.1100000000000001</v>
      </c>
      <c r="V12">
        <v>0</v>
      </c>
      <c r="W12">
        <v>1.34</v>
      </c>
      <c r="X12">
        <v>60</v>
      </c>
      <c r="Y12">
        <v>20</v>
      </c>
      <c r="Z12">
        <v>20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</v>
      </c>
      <c r="AH12">
        <v>35</v>
      </c>
      <c r="AI12">
        <v>35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115.51</v>
      </c>
      <c r="C13" s="34">
        <v>38.5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112.82</v>
      </c>
      <c r="O13">
        <v>52.94</v>
      </c>
      <c r="P13">
        <v>1.0900000000000001</v>
      </c>
      <c r="Q13">
        <v>7.01</v>
      </c>
      <c r="R13" s="93">
        <v>0</v>
      </c>
      <c r="S13" s="93">
        <v>0</v>
      </c>
      <c r="T13" s="93">
        <v>0</v>
      </c>
      <c r="U13">
        <v>1.1100000000000001</v>
      </c>
      <c r="V13">
        <v>0</v>
      </c>
      <c r="W13">
        <v>1.34</v>
      </c>
      <c r="X13">
        <v>69.5</v>
      </c>
      <c r="Y13">
        <v>23.16</v>
      </c>
      <c r="Z13">
        <v>23.17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13.34</v>
      </c>
      <c r="AH13">
        <v>51.33</v>
      </c>
      <c r="AI13">
        <v>51.33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115.51</v>
      </c>
      <c r="C14" s="34">
        <v>38.5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112.82</v>
      </c>
      <c r="O14">
        <v>52.94</v>
      </c>
      <c r="P14">
        <v>1.0900000000000001</v>
      </c>
      <c r="Q14">
        <v>7.01</v>
      </c>
      <c r="R14" s="93">
        <v>0</v>
      </c>
      <c r="S14" s="93">
        <v>0</v>
      </c>
      <c r="T14" s="93">
        <v>0</v>
      </c>
      <c r="U14">
        <v>1.1100000000000001</v>
      </c>
      <c r="V14">
        <v>0</v>
      </c>
      <c r="W14">
        <v>1.34</v>
      </c>
      <c r="X14">
        <v>70</v>
      </c>
      <c r="Y14">
        <v>23.34</v>
      </c>
      <c r="Z14">
        <v>23.33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13.34</v>
      </c>
      <c r="AH14">
        <v>50.67</v>
      </c>
      <c r="AI14">
        <v>50.67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120.32</v>
      </c>
      <c r="C15" s="34">
        <v>38.5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112.82</v>
      </c>
      <c r="O15">
        <v>52.94</v>
      </c>
      <c r="P15">
        <v>1.01</v>
      </c>
      <c r="Q15">
        <v>7.01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1.34</v>
      </c>
      <c r="X15">
        <v>70</v>
      </c>
      <c r="Y15">
        <v>23.34</v>
      </c>
      <c r="Z15">
        <v>23.33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</v>
      </c>
      <c r="AH15">
        <v>49.67</v>
      </c>
      <c r="AI15">
        <v>49.67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168.46</v>
      </c>
      <c r="C16" s="34">
        <v>38.5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132.07</v>
      </c>
      <c r="O16">
        <v>52.94</v>
      </c>
      <c r="P16">
        <v>1.01</v>
      </c>
      <c r="Q16">
        <v>7.01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1.34</v>
      </c>
      <c r="X16">
        <v>70</v>
      </c>
      <c r="Y16">
        <v>23.34</v>
      </c>
      <c r="Z16">
        <v>23.33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16.34</v>
      </c>
      <c r="AH16">
        <v>48.67</v>
      </c>
      <c r="AI16">
        <v>48.67</v>
      </c>
      <c r="AJ16">
        <v>25.03</v>
      </c>
      <c r="AK16">
        <v>0</v>
      </c>
      <c r="AL16">
        <v>0</v>
      </c>
    </row>
    <row r="17" spans="1:38">
      <c r="A17" t="s">
        <v>59</v>
      </c>
      <c r="B17" s="34">
        <v>195.11</v>
      </c>
      <c r="C17" s="34">
        <v>57.44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57.74</v>
      </c>
      <c r="N17">
        <v>132.07</v>
      </c>
      <c r="O17">
        <v>52.94</v>
      </c>
      <c r="P17">
        <v>1.01</v>
      </c>
      <c r="Q17">
        <v>7.01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1.34</v>
      </c>
      <c r="X17">
        <v>69.5</v>
      </c>
      <c r="Y17">
        <v>23.16</v>
      </c>
      <c r="Z17">
        <v>23.17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14.34</v>
      </c>
      <c r="AH17">
        <v>49</v>
      </c>
      <c r="AI17">
        <v>49</v>
      </c>
      <c r="AJ17">
        <v>25.03</v>
      </c>
      <c r="AK17">
        <v>0</v>
      </c>
      <c r="AL17">
        <v>0</v>
      </c>
    </row>
    <row r="18" spans="1:38">
      <c r="A18" t="s">
        <v>60</v>
      </c>
      <c r="B18" s="34">
        <v>195.11</v>
      </c>
      <c r="C18" s="34">
        <v>57.44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57.74</v>
      </c>
      <c r="N18">
        <v>132.07</v>
      </c>
      <c r="O18">
        <v>52.94</v>
      </c>
      <c r="P18">
        <v>1.01</v>
      </c>
      <c r="Q18">
        <v>7.01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1.34</v>
      </c>
      <c r="X18">
        <v>69</v>
      </c>
      <c r="Y18">
        <v>23</v>
      </c>
      <c r="Z18">
        <v>23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14.47</v>
      </c>
      <c r="AH18">
        <v>49.33</v>
      </c>
      <c r="AI18">
        <v>49.33</v>
      </c>
      <c r="AJ18">
        <v>25.03</v>
      </c>
      <c r="AK18">
        <v>0</v>
      </c>
      <c r="AL18">
        <v>0</v>
      </c>
    </row>
    <row r="19" spans="1:38">
      <c r="A19" t="s">
        <v>61</v>
      </c>
      <c r="B19" s="34">
        <v>234.27</v>
      </c>
      <c r="C19" s="34">
        <v>57.44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57.74</v>
      </c>
      <c r="N19">
        <v>132.07</v>
      </c>
      <c r="O19">
        <v>52.94</v>
      </c>
      <c r="P19">
        <v>1.01</v>
      </c>
      <c r="Q19">
        <v>7.01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1.3</v>
      </c>
      <c r="X19">
        <v>68</v>
      </c>
      <c r="Y19">
        <v>22.66</v>
      </c>
      <c r="Z19">
        <v>22.67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14.29</v>
      </c>
      <c r="AH19">
        <v>49.33</v>
      </c>
      <c r="AI19">
        <v>49.33</v>
      </c>
      <c r="AJ19">
        <v>25.03</v>
      </c>
      <c r="AK19">
        <v>0</v>
      </c>
      <c r="AL19">
        <v>0</v>
      </c>
    </row>
    <row r="20" spans="1:38">
      <c r="A20" t="s">
        <v>62</v>
      </c>
      <c r="B20" s="34">
        <v>255.45</v>
      </c>
      <c r="C20" s="34">
        <v>57.44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57.74</v>
      </c>
      <c r="N20">
        <v>132.07</v>
      </c>
      <c r="O20">
        <v>52.94</v>
      </c>
      <c r="P20">
        <v>1.01</v>
      </c>
      <c r="Q20">
        <v>7.01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1.3</v>
      </c>
      <c r="X20">
        <v>67</v>
      </c>
      <c r="Y20">
        <v>22.34</v>
      </c>
      <c r="Z20">
        <v>22.33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14.33</v>
      </c>
      <c r="AH20">
        <v>49.67</v>
      </c>
      <c r="AI20">
        <v>49.67</v>
      </c>
      <c r="AJ20">
        <v>25.03</v>
      </c>
      <c r="AK20">
        <v>0</v>
      </c>
      <c r="AL20">
        <v>0</v>
      </c>
    </row>
    <row r="21" spans="1:38">
      <c r="A21" t="s">
        <v>63</v>
      </c>
      <c r="B21" s="34">
        <v>258.33</v>
      </c>
      <c r="C21" s="34">
        <v>57.44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57.74</v>
      </c>
      <c r="N21">
        <v>132.07</v>
      </c>
      <c r="O21">
        <v>52.94</v>
      </c>
      <c r="P21">
        <v>1.01</v>
      </c>
      <c r="Q21">
        <v>7.01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1.3</v>
      </c>
      <c r="X21">
        <v>66</v>
      </c>
      <c r="Y21">
        <v>22</v>
      </c>
      <c r="Z21">
        <v>22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14.35</v>
      </c>
      <c r="AH21">
        <v>49.33</v>
      </c>
      <c r="AI21">
        <v>49.33</v>
      </c>
      <c r="AJ21">
        <v>25.03</v>
      </c>
      <c r="AK21">
        <v>0</v>
      </c>
      <c r="AL21">
        <v>0</v>
      </c>
    </row>
    <row r="22" spans="1:38">
      <c r="A22" t="s">
        <v>64</v>
      </c>
      <c r="B22" s="34">
        <v>252.87</v>
      </c>
      <c r="C22" s="34">
        <v>76.319999999999993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57.74</v>
      </c>
      <c r="N22">
        <v>132.07</v>
      </c>
      <c r="O22">
        <v>52.94</v>
      </c>
      <c r="P22">
        <v>1.01</v>
      </c>
      <c r="Q22">
        <v>7.01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1.3</v>
      </c>
      <c r="X22">
        <v>65</v>
      </c>
      <c r="Y22">
        <v>21.66</v>
      </c>
      <c r="Z22">
        <v>21.67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14.4</v>
      </c>
      <c r="AH22">
        <v>49</v>
      </c>
      <c r="AI22">
        <v>49</v>
      </c>
      <c r="AJ22">
        <v>25.03</v>
      </c>
      <c r="AK22">
        <v>0</v>
      </c>
      <c r="AL22">
        <v>0</v>
      </c>
    </row>
    <row r="23" spans="1:38">
      <c r="A23" t="s">
        <v>65</v>
      </c>
      <c r="B23" s="34">
        <v>252.87</v>
      </c>
      <c r="C23" s="34">
        <v>76.319999999999993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57.74</v>
      </c>
      <c r="N23">
        <v>132.07</v>
      </c>
      <c r="O23">
        <v>62.57</v>
      </c>
      <c r="P23">
        <v>1.01</v>
      </c>
      <c r="Q23">
        <v>7.01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1.3</v>
      </c>
      <c r="X23">
        <v>64</v>
      </c>
      <c r="Y23">
        <v>21.34</v>
      </c>
      <c r="Z23">
        <v>21.33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15.63</v>
      </c>
      <c r="AH23">
        <v>48.33</v>
      </c>
      <c r="AI23">
        <v>48.33</v>
      </c>
      <c r="AJ23">
        <v>25.03</v>
      </c>
      <c r="AK23">
        <v>0</v>
      </c>
      <c r="AL23">
        <v>0</v>
      </c>
    </row>
    <row r="24" spans="1:38">
      <c r="A24" t="s">
        <v>66</v>
      </c>
      <c r="B24" s="34">
        <v>252.87</v>
      </c>
      <c r="C24" s="34">
        <v>76.319999999999993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57.74</v>
      </c>
      <c r="N24">
        <v>132.07</v>
      </c>
      <c r="O24">
        <v>62.57</v>
      </c>
      <c r="P24">
        <v>1.01</v>
      </c>
      <c r="Q24">
        <v>7.01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1.3</v>
      </c>
      <c r="X24">
        <v>63.5</v>
      </c>
      <c r="Y24">
        <v>21.16</v>
      </c>
      <c r="Z24">
        <v>21.17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13.66</v>
      </c>
      <c r="AH24">
        <v>48</v>
      </c>
      <c r="AI24">
        <v>48</v>
      </c>
      <c r="AJ24">
        <v>25.03</v>
      </c>
      <c r="AK24">
        <v>0</v>
      </c>
      <c r="AL24">
        <v>0</v>
      </c>
    </row>
    <row r="25" spans="1:38">
      <c r="A25" t="s">
        <v>67</v>
      </c>
      <c r="B25" s="34">
        <v>258.33</v>
      </c>
      <c r="C25" s="34">
        <v>76.319999999999993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57.74</v>
      </c>
      <c r="N25">
        <v>132.07</v>
      </c>
      <c r="O25">
        <v>52.94</v>
      </c>
      <c r="P25">
        <v>1.01</v>
      </c>
      <c r="Q25">
        <v>7.01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1.3</v>
      </c>
      <c r="X25">
        <v>62.5</v>
      </c>
      <c r="Y25">
        <v>20.84</v>
      </c>
      <c r="Z25">
        <v>20.83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11.34</v>
      </c>
      <c r="AH25">
        <v>47.67</v>
      </c>
      <c r="AI25">
        <v>47.67</v>
      </c>
      <c r="AJ25">
        <v>25.03</v>
      </c>
      <c r="AK25">
        <v>0</v>
      </c>
      <c r="AL25">
        <v>0</v>
      </c>
    </row>
    <row r="26" spans="1:38">
      <c r="A26" t="s">
        <v>68</v>
      </c>
      <c r="B26" s="34">
        <v>258.33</v>
      </c>
      <c r="C26" s="34">
        <v>76.319999999999993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57.74</v>
      </c>
      <c r="N26">
        <v>132.07</v>
      </c>
      <c r="O26">
        <v>81.819999999999993</v>
      </c>
      <c r="P26">
        <v>1.01</v>
      </c>
      <c r="Q26">
        <v>7.01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1.3</v>
      </c>
      <c r="X26">
        <v>62</v>
      </c>
      <c r="Y26">
        <v>20.66</v>
      </c>
      <c r="Z26">
        <v>20.67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11.41</v>
      </c>
      <c r="AH26">
        <v>47</v>
      </c>
      <c r="AI26">
        <v>47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258.33</v>
      </c>
      <c r="C27" s="34">
        <v>76.319999999999993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57.74</v>
      </c>
      <c r="N27">
        <v>132.07</v>
      </c>
      <c r="O27">
        <v>52.94</v>
      </c>
      <c r="P27">
        <v>1.01</v>
      </c>
      <c r="Q27">
        <v>7.01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1.3</v>
      </c>
      <c r="X27">
        <v>60.5</v>
      </c>
      <c r="Y27">
        <v>20.16</v>
      </c>
      <c r="Z27">
        <v>20.170000000000002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11.55</v>
      </c>
      <c r="AH27">
        <v>46.33</v>
      </c>
      <c r="AI27">
        <v>46.33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258.33</v>
      </c>
      <c r="C28" s="34">
        <v>76.319999999999993</v>
      </c>
      <c r="D28" s="93">
        <f t="shared" si="0"/>
        <v>3.23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57.74</v>
      </c>
      <c r="N28">
        <v>132.07</v>
      </c>
      <c r="O28">
        <v>52.94</v>
      </c>
      <c r="P28">
        <v>1.01</v>
      </c>
      <c r="Q28">
        <v>7.01</v>
      </c>
      <c r="R28" s="93">
        <v>0.69</v>
      </c>
      <c r="S28" s="93">
        <v>0.5</v>
      </c>
      <c r="T28" s="93">
        <v>2.04</v>
      </c>
      <c r="U28">
        <v>1.07</v>
      </c>
      <c r="V28">
        <v>0</v>
      </c>
      <c r="W28">
        <v>1.3</v>
      </c>
      <c r="X28">
        <v>59.5</v>
      </c>
      <c r="Y28">
        <v>19.84</v>
      </c>
      <c r="Z28">
        <v>19.829999999999998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11.7</v>
      </c>
      <c r="AH28">
        <v>46.33</v>
      </c>
      <c r="AI28">
        <v>46.33</v>
      </c>
      <c r="AJ28">
        <v>24.06</v>
      </c>
      <c r="AK28">
        <v>0</v>
      </c>
      <c r="AL28">
        <v>0</v>
      </c>
    </row>
    <row r="29" spans="1:38">
      <c r="A29" t="s">
        <v>71</v>
      </c>
      <c r="B29" s="34">
        <v>258.33</v>
      </c>
      <c r="C29" s="34">
        <v>76.319999999999993</v>
      </c>
      <c r="D29" s="93">
        <f t="shared" si="0"/>
        <v>13.55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57.74</v>
      </c>
      <c r="N29">
        <v>132.07</v>
      </c>
      <c r="O29">
        <v>52.94</v>
      </c>
      <c r="P29">
        <v>1.01</v>
      </c>
      <c r="Q29">
        <v>7.01</v>
      </c>
      <c r="R29" s="93">
        <v>5.7</v>
      </c>
      <c r="S29" s="93">
        <v>2</v>
      </c>
      <c r="T29" s="93">
        <v>5.85</v>
      </c>
      <c r="U29">
        <v>1.07</v>
      </c>
      <c r="V29">
        <v>1.3918189999999999</v>
      </c>
      <c r="W29">
        <v>1.3</v>
      </c>
      <c r="X29">
        <v>58</v>
      </c>
      <c r="Y29">
        <v>19.34</v>
      </c>
      <c r="Z29">
        <v>19.329999999999998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12.21</v>
      </c>
      <c r="AH29">
        <v>45</v>
      </c>
      <c r="AI29">
        <v>45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258.33</v>
      </c>
      <c r="C30" s="34">
        <v>86.83</v>
      </c>
      <c r="D30" s="93">
        <f t="shared" si="0"/>
        <v>34.979999999999997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132.07</v>
      </c>
      <c r="O30">
        <v>81.819999999999993</v>
      </c>
      <c r="P30">
        <v>1.01</v>
      </c>
      <c r="Q30">
        <v>7.01</v>
      </c>
      <c r="R30" s="93">
        <v>14.94</v>
      </c>
      <c r="S30" s="93">
        <v>7</v>
      </c>
      <c r="T30" s="93">
        <v>13.04</v>
      </c>
      <c r="U30">
        <v>1.07</v>
      </c>
      <c r="V30">
        <v>6.6087069999999999</v>
      </c>
      <c r="W30">
        <v>1.3</v>
      </c>
      <c r="X30">
        <v>56.5</v>
      </c>
      <c r="Y30">
        <v>18.84</v>
      </c>
      <c r="Z30">
        <v>18.829999999999998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12.34</v>
      </c>
      <c r="AH30">
        <v>44</v>
      </c>
      <c r="AI30">
        <v>44</v>
      </c>
      <c r="AJ30">
        <v>23.1</v>
      </c>
      <c r="AK30">
        <v>1</v>
      </c>
      <c r="AL30">
        <v>1</v>
      </c>
    </row>
    <row r="31" spans="1:38">
      <c r="A31" t="s">
        <v>73</v>
      </c>
      <c r="B31" s="34">
        <v>258.33</v>
      </c>
      <c r="C31" s="34">
        <v>86.83</v>
      </c>
      <c r="D31" s="93">
        <f t="shared" si="0"/>
        <v>64.010000000000005</v>
      </c>
      <c r="E31" s="34">
        <v>0</v>
      </c>
      <c r="F31" s="34"/>
      <c r="G31" s="34"/>
      <c r="H31" s="34"/>
      <c r="I31" s="34"/>
      <c r="J31" s="37">
        <v>0.16</v>
      </c>
      <c r="K31" s="37">
        <v>0.16</v>
      </c>
      <c r="L31" s="37">
        <v>0.16</v>
      </c>
      <c r="M31">
        <v>57.74</v>
      </c>
      <c r="N31">
        <v>132.07</v>
      </c>
      <c r="O31">
        <v>99.74</v>
      </c>
      <c r="P31">
        <v>0.93</v>
      </c>
      <c r="Q31">
        <v>7.01</v>
      </c>
      <c r="R31" s="93">
        <v>28.7</v>
      </c>
      <c r="S31" s="93">
        <v>13</v>
      </c>
      <c r="T31" s="93">
        <v>22.31</v>
      </c>
      <c r="U31">
        <v>1.07</v>
      </c>
      <c r="V31">
        <v>12.876759</v>
      </c>
      <c r="W31">
        <v>1.3</v>
      </c>
      <c r="X31">
        <v>48.5</v>
      </c>
      <c r="Y31">
        <v>16.16</v>
      </c>
      <c r="Z31">
        <v>16.170000000000002</v>
      </c>
      <c r="AA31">
        <v>1.38</v>
      </c>
      <c r="AB31">
        <v>0.28000000000000003</v>
      </c>
      <c r="AC31">
        <v>2.6</v>
      </c>
      <c r="AD31">
        <v>0</v>
      </c>
      <c r="AE31">
        <v>2</v>
      </c>
      <c r="AF31">
        <v>1</v>
      </c>
      <c r="AG31">
        <v>10.66</v>
      </c>
      <c r="AH31">
        <v>34.33</v>
      </c>
      <c r="AI31">
        <v>34.33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258.33</v>
      </c>
      <c r="C32" s="34">
        <v>86.83</v>
      </c>
      <c r="D32" s="93">
        <f t="shared" si="0"/>
        <v>88.65</v>
      </c>
      <c r="E32" s="34">
        <v>0</v>
      </c>
      <c r="F32" s="34"/>
      <c r="G32" s="34"/>
      <c r="H32" s="34"/>
      <c r="I32" s="34"/>
      <c r="J32" s="37">
        <v>0.62</v>
      </c>
      <c r="K32" s="37">
        <v>0.62</v>
      </c>
      <c r="L32" s="37">
        <v>0.64</v>
      </c>
      <c r="M32">
        <v>57.74</v>
      </c>
      <c r="N32">
        <v>132.07</v>
      </c>
      <c r="O32">
        <v>99.74</v>
      </c>
      <c r="P32">
        <v>0.93</v>
      </c>
      <c r="Q32">
        <v>7.01</v>
      </c>
      <c r="R32" s="93">
        <v>31.83</v>
      </c>
      <c r="S32" s="93">
        <v>25</v>
      </c>
      <c r="T32" s="93">
        <v>31.82</v>
      </c>
      <c r="U32">
        <v>1.07</v>
      </c>
      <c r="V32">
        <v>19.845586999999998</v>
      </c>
      <c r="W32">
        <v>1.3</v>
      </c>
      <c r="X32">
        <v>49</v>
      </c>
      <c r="Y32">
        <v>16.34</v>
      </c>
      <c r="Z32">
        <v>16.329999999999998</v>
      </c>
      <c r="AA32">
        <v>7.22</v>
      </c>
      <c r="AB32">
        <v>1.44</v>
      </c>
      <c r="AC32">
        <v>6.82</v>
      </c>
      <c r="AD32">
        <v>0</v>
      </c>
      <c r="AE32">
        <v>6</v>
      </c>
      <c r="AF32">
        <v>3</v>
      </c>
      <c r="AG32">
        <v>11</v>
      </c>
      <c r="AH32">
        <v>34.33</v>
      </c>
      <c r="AI32">
        <v>34.33</v>
      </c>
      <c r="AJ32">
        <v>22.14</v>
      </c>
      <c r="AK32">
        <v>11</v>
      </c>
      <c r="AL32">
        <v>4</v>
      </c>
    </row>
    <row r="33" spans="1:38">
      <c r="A33" t="s">
        <v>75</v>
      </c>
      <c r="B33" s="34">
        <v>258.33</v>
      </c>
      <c r="C33" s="34">
        <v>86.83</v>
      </c>
      <c r="D33" s="93">
        <f t="shared" si="0"/>
        <v>92.15</v>
      </c>
      <c r="E33" s="34">
        <v>0</v>
      </c>
      <c r="F33" s="34"/>
      <c r="G33" s="34"/>
      <c r="H33" s="34"/>
      <c r="I33" s="34"/>
      <c r="J33" s="37">
        <v>1.45</v>
      </c>
      <c r="K33" s="37">
        <v>1.45</v>
      </c>
      <c r="L33" s="37">
        <v>1.48</v>
      </c>
      <c r="M33">
        <v>57.74</v>
      </c>
      <c r="N33">
        <v>132.07</v>
      </c>
      <c r="O33">
        <v>99.74</v>
      </c>
      <c r="P33">
        <v>0.93</v>
      </c>
      <c r="Q33">
        <v>7.01</v>
      </c>
      <c r="R33" s="93">
        <v>30.72</v>
      </c>
      <c r="S33" s="93">
        <v>30.72</v>
      </c>
      <c r="T33" s="93">
        <v>30.71</v>
      </c>
      <c r="U33">
        <v>1.07</v>
      </c>
      <c r="V33">
        <v>28.838878999999999</v>
      </c>
      <c r="W33">
        <v>1.3</v>
      </c>
      <c r="X33">
        <v>49.5</v>
      </c>
      <c r="Y33">
        <v>16.5</v>
      </c>
      <c r="Z33">
        <v>16.5</v>
      </c>
      <c r="AA33">
        <v>19.39</v>
      </c>
      <c r="AB33">
        <v>3.88</v>
      </c>
      <c r="AC33">
        <v>11.82</v>
      </c>
      <c r="AD33">
        <v>0</v>
      </c>
      <c r="AE33">
        <v>9</v>
      </c>
      <c r="AF33">
        <v>5</v>
      </c>
      <c r="AG33">
        <v>11.34</v>
      </c>
      <c r="AH33">
        <v>34.67</v>
      </c>
      <c r="AI33">
        <v>34.67</v>
      </c>
      <c r="AJ33">
        <v>22.14</v>
      </c>
      <c r="AK33">
        <v>14</v>
      </c>
      <c r="AL33">
        <v>6</v>
      </c>
    </row>
    <row r="34" spans="1:38">
      <c r="A34" t="s">
        <v>76</v>
      </c>
      <c r="B34" s="34">
        <v>258.33</v>
      </c>
      <c r="C34" s="34">
        <v>86.83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2.52</v>
      </c>
      <c r="K34" s="37">
        <v>2.52</v>
      </c>
      <c r="L34" s="37">
        <v>2.59</v>
      </c>
      <c r="M34">
        <v>57.74</v>
      </c>
      <c r="N34">
        <v>132.07</v>
      </c>
      <c r="O34">
        <v>99.74</v>
      </c>
      <c r="P34">
        <v>0.93</v>
      </c>
      <c r="Q34">
        <v>7.01</v>
      </c>
      <c r="R34" s="93">
        <v>30.72</v>
      </c>
      <c r="S34" s="93">
        <v>30.72</v>
      </c>
      <c r="T34" s="93">
        <v>30.71</v>
      </c>
      <c r="U34">
        <v>1.07</v>
      </c>
      <c r="V34">
        <v>39.661974999999998</v>
      </c>
      <c r="W34">
        <v>1.3</v>
      </c>
      <c r="X34">
        <v>50</v>
      </c>
      <c r="Y34">
        <v>16.66</v>
      </c>
      <c r="Z34">
        <v>16.670000000000002</v>
      </c>
      <c r="AA34">
        <v>37.54</v>
      </c>
      <c r="AB34">
        <v>7.51</v>
      </c>
      <c r="AC34">
        <v>16.82</v>
      </c>
      <c r="AD34">
        <v>0</v>
      </c>
      <c r="AE34">
        <v>17</v>
      </c>
      <c r="AF34">
        <v>9</v>
      </c>
      <c r="AG34">
        <v>11.66</v>
      </c>
      <c r="AH34">
        <v>34.67</v>
      </c>
      <c r="AI34">
        <v>34.67</v>
      </c>
      <c r="AJ34">
        <v>21.18</v>
      </c>
      <c r="AK34">
        <v>32</v>
      </c>
      <c r="AL34">
        <v>13</v>
      </c>
    </row>
    <row r="35" spans="1:38">
      <c r="A35" t="s">
        <v>77</v>
      </c>
      <c r="B35" s="34">
        <v>260.48</v>
      </c>
      <c r="C35" s="34">
        <v>86.83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3.65</v>
      </c>
      <c r="K35" s="37">
        <v>3.65</v>
      </c>
      <c r="L35" s="37">
        <v>3.74</v>
      </c>
      <c r="M35">
        <v>57.74</v>
      </c>
      <c r="N35">
        <v>132.07</v>
      </c>
      <c r="O35">
        <v>99.74</v>
      </c>
      <c r="P35">
        <v>0.93</v>
      </c>
      <c r="Q35">
        <v>7.01</v>
      </c>
      <c r="R35" s="93">
        <v>30.72</v>
      </c>
      <c r="S35" s="93">
        <v>30.72</v>
      </c>
      <c r="T35" s="93">
        <v>30.71</v>
      </c>
      <c r="U35">
        <v>1.07</v>
      </c>
      <c r="V35">
        <v>51.730894999999997</v>
      </c>
      <c r="W35">
        <v>1.34</v>
      </c>
      <c r="X35">
        <v>50.5</v>
      </c>
      <c r="Y35">
        <v>16.84</v>
      </c>
      <c r="Z35">
        <v>16.829999999999998</v>
      </c>
      <c r="AA35">
        <v>59.97</v>
      </c>
      <c r="AB35">
        <v>11.99</v>
      </c>
      <c r="AC35">
        <v>21.74</v>
      </c>
      <c r="AD35">
        <v>0</v>
      </c>
      <c r="AE35">
        <v>21</v>
      </c>
      <c r="AF35">
        <v>11</v>
      </c>
      <c r="AG35">
        <v>12</v>
      </c>
      <c r="AH35">
        <v>35.33</v>
      </c>
      <c r="AI35">
        <v>35.33</v>
      </c>
      <c r="AJ35">
        <v>21.18</v>
      </c>
      <c r="AK35">
        <v>32</v>
      </c>
      <c r="AL35">
        <v>13</v>
      </c>
    </row>
    <row r="36" spans="1:38">
      <c r="A36" t="s">
        <v>78</v>
      </c>
      <c r="B36" s="34">
        <v>260.48</v>
      </c>
      <c r="C36" s="34">
        <v>86.83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5.01</v>
      </c>
      <c r="K36" s="37">
        <v>5.01</v>
      </c>
      <c r="L36" s="37">
        <v>5.14</v>
      </c>
      <c r="M36">
        <v>57.74</v>
      </c>
      <c r="N36">
        <v>132.07</v>
      </c>
      <c r="O36">
        <v>99.74</v>
      </c>
      <c r="P36">
        <v>0.93</v>
      </c>
      <c r="Q36">
        <v>7.01</v>
      </c>
      <c r="R36" s="93">
        <v>30.72</v>
      </c>
      <c r="S36" s="93">
        <v>30.72</v>
      </c>
      <c r="T36" s="93">
        <v>30.71</v>
      </c>
      <c r="U36">
        <v>1.07</v>
      </c>
      <c r="V36">
        <v>64.023674</v>
      </c>
      <c r="W36">
        <v>1.34</v>
      </c>
      <c r="X36">
        <v>51</v>
      </c>
      <c r="Y36">
        <v>17</v>
      </c>
      <c r="Z36">
        <v>17</v>
      </c>
      <c r="AA36">
        <v>86.34</v>
      </c>
      <c r="AB36">
        <v>17.27</v>
      </c>
      <c r="AC36">
        <v>27.48</v>
      </c>
      <c r="AD36">
        <v>0</v>
      </c>
      <c r="AE36">
        <v>29</v>
      </c>
      <c r="AF36">
        <v>15</v>
      </c>
      <c r="AG36">
        <v>12.34</v>
      </c>
      <c r="AH36">
        <v>36</v>
      </c>
      <c r="AI36">
        <v>36</v>
      </c>
      <c r="AJ36">
        <v>21.18</v>
      </c>
      <c r="AK36">
        <v>41</v>
      </c>
      <c r="AL36">
        <v>17</v>
      </c>
    </row>
    <row r="37" spans="1:38">
      <c r="A37" t="s">
        <v>79</v>
      </c>
      <c r="B37" s="34">
        <v>260.48</v>
      </c>
      <c r="C37" s="34">
        <v>86.83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4.6900000000000004</v>
      </c>
      <c r="K37" s="37">
        <v>4.6900000000000004</v>
      </c>
      <c r="L37" s="37">
        <v>4.8</v>
      </c>
      <c r="M37">
        <v>57.74</v>
      </c>
      <c r="N37">
        <v>132.07</v>
      </c>
      <c r="O37">
        <v>99.74</v>
      </c>
      <c r="P37">
        <v>0.93</v>
      </c>
      <c r="Q37">
        <v>7.01</v>
      </c>
      <c r="R37" s="93">
        <v>31.72</v>
      </c>
      <c r="S37" s="93">
        <v>31.72</v>
      </c>
      <c r="T37" s="93">
        <v>31.71</v>
      </c>
      <c r="U37">
        <v>1.07</v>
      </c>
      <c r="V37">
        <v>75.693540999999996</v>
      </c>
      <c r="W37">
        <v>1.34</v>
      </c>
      <c r="X37">
        <v>52.5</v>
      </c>
      <c r="Y37">
        <v>17.5</v>
      </c>
      <c r="Z37">
        <v>17.5</v>
      </c>
      <c r="AA37">
        <v>97.73</v>
      </c>
      <c r="AB37">
        <v>19.55</v>
      </c>
      <c r="AC37">
        <v>33.450000000000003</v>
      </c>
      <c r="AD37">
        <v>0</v>
      </c>
      <c r="AE37">
        <v>28</v>
      </c>
      <c r="AF37">
        <v>14</v>
      </c>
      <c r="AG37">
        <v>12.66</v>
      </c>
      <c r="AH37">
        <v>37</v>
      </c>
      <c r="AI37">
        <v>37</v>
      </c>
      <c r="AJ37">
        <v>21.18</v>
      </c>
      <c r="AK37">
        <v>54</v>
      </c>
      <c r="AL37">
        <v>23</v>
      </c>
    </row>
    <row r="38" spans="1:38">
      <c r="A38" t="s">
        <v>80</v>
      </c>
      <c r="B38" s="34">
        <v>260.48</v>
      </c>
      <c r="C38" s="34">
        <v>86.83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5.68</v>
      </c>
      <c r="K38" s="37">
        <v>5.68</v>
      </c>
      <c r="L38" s="37">
        <v>5.83</v>
      </c>
      <c r="M38">
        <v>57.74</v>
      </c>
      <c r="N38">
        <v>132.07</v>
      </c>
      <c r="O38">
        <v>99.74</v>
      </c>
      <c r="P38">
        <v>0.93</v>
      </c>
      <c r="Q38">
        <v>7.01</v>
      </c>
      <c r="R38" s="93">
        <v>31.72</v>
      </c>
      <c r="S38" s="93">
        <v>31.72</v>
      </c>
      <c r="T38" s="93">
        <v>31.71</v>
      </c>
      <c r="U38">
        <v>1.07</v>
      </c>
      <c r="V38">
        <v>86.798894000000004</v>
      </c>
      <c r="W38">
        <v>1.34</v>
      </c>
      <c r="X38">
        <v>55</v>
      </c>
      <c r="Y38">
        <v>18.34</v>
      </c>
      <c r="Z38">
        <v>18.329999999999998</v>
      </c>
      <c r="AA38">
        <v>111.82</v>
      </c>
      <c r="AB38">
        <v>22.36</v>
      </c>
      <c r="AC38">
        <v>44.03</v>
      </c>
      <c r="AD38">
        <v>0</v>
      </c>
      <c r="AE38">
        <v>37</v>
      </c>
      <c r="AF38">
        <v>18</v>
      </c>
      <c r="AG38">
        <v>13.34</v>
      </c>
      <c r="AH38">
        <v>38.33</v>
      </c>
      <c r="AI38">
        <v>38.33</v>
      </c>
      <c r="AJ38">
        <v>21.18</v>
      </c>
      <c r="AK38">
        <v>70</v>
      </c>
      <c r="AL38">
        <v>30</v>
      </c>
    </row>
    <row r="39" spans="1:38">
      <c r="A39" t="s">
        <v>81</v>
      </c>
      <c r="B39" s="34">
        <v>260.48</v>
      </c>
      <c r="C39" s="34">
        <v>86.83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6.62</v>
      </c>
      <c r="K39" s="37">
        <v>6.62</v>
      </c>
      <c r="L39" s="37">
        <v>6.78</v>
      </c>
      <c r="M39">
        <v>57.74</v>
      </c>
      <c r="N39">
        <v>132.07</v>
      </c>
      <c r="O39">
        <v>99.74</v>
      </c>
      <c r="P39">
        <v>0.93</v>
      </c>
      <c r="Q39">
        <v>7.01</v>
      </c>
      <c r="R39" s="93">
        <v>31.72</v>
      </c>
      <c r="S39" s="93">
        <v>31.72</v>
      </c>
      <c r="T39" s="93">
        <v>31.71</v>
      </c>
      <c r="U39">
        <v>1.03</v>
      </c>
      <c r="V39">
        <v>94.925949000000003</v>
      </c>
      <c r="W39">
        <v>1.34</v>
      </c>
      <c r="X39">
        <v>32.4</v>
      </c>
      <c r="Y39">
        <v>10.8</v>
      </c>
      <c r="Z39">
        <v>10.8</v>
      </c>
      <c r="AA39">
        <v>133.69</v>
      </c>
      <c r="AB39">
        <v>26.74</v>
      </c>
      <c r="AC39">
        <v>53.88</v>
      </c>
      <c r="AD39">
        <v>0</v>
      </c>
      <c r="AE39">
        <v>33</v>
      </c>
      <c r="AF39">
        <v>17</v>
      </c>
      <c r="AG39">
        <v>6.66</v>
      </c>
      <c r="AH39">
        <v>23.33</v>
      </c>
      <c r="AI39">
        <v>23.33</v>
      </c>
      <c r="AJ39">
        <v>21.18</v>
      </c>
      <c r="AK39">
        <v>70</v>
      </c>
      <c r="AL39">
        <v>30</v>
      </c>
    </row>
    <row r="40" spans="1:38">
      <c r="A40" t="s">
        <v>82</v>
      </c>
      <c r="B40" s="34">
        <v>260.48</v>
      </c>
      <c r="C40" s="34">
        <v>86.83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7.49</v>
      </c>
      <c r="K40" s="37">
        <v>7.49</v>
      </c>
      <c r="L40" s="37">
        <v>7.68</v>
      </c>
      <c r="M40">
        <v>57.74</v>
      </c>
      <c r="N40">
        <v>132.07</v>
      </c>
      <c r="O40">
        <v>99.74</v>
      </c>
      <c r="P40">
        <v>0.93</v>
      </c>
      <c r="Q40">
        <v>7.01</v>
      </c>
      <c r="R40" s="93">
        <v>31.72</v>
      </c>
      <c r="S40" s="93">
        <v>31.72</v>
      </c>
      <c r="T40" s="93">
        <v>31.71</v>
      </c>
      <c r="U40">
        <v>1.03</v>
      </c>
      <c r="V40">
        <v>104.405891</v>
      </c>
      <c r="W40">
        <v>1.34</v>
      </c>
      <c r="X40">
        <v>33.299999999999997</v>
      </c>
      <c r="Y40">
        <v>11.1</v>
      </c>
      <c r="Z40">
        <v>11.1</v>
      </c>
      <c r="AA40">
        <v>153.22999999999999</v>
      </c>
      <c r="AB40">
        <v>30.64</v>
      </c>
      <c r="AC40">
        <v>62.74</v>
      </c>
      <c r="AD40">
        <v>0</v>
      </c>
      <c r="AE40">
        <v>40</v>
      </c>
      <c r="AF40">
        <v>20</v>
      </c>
      <c r="AG40">
        <v>6.66</v>
      </c>
      <c r="AH40">
        <v>23.33</v>
      </c>
      <c r="AI40">
        <v>23.33</v>
      </c>
      <c r="AJ40">
        <v>21.18</v>
      </c>
      <c r="AK40">
        <v>84</v>
      </c>
      <c r="AL40">
        <v>36</v>
      </c>
    </row>
    <row r="41" spans="1:38">
      <c r="A41" t="s">
        <v>83</v>
      </c>
      <c r="B41" s="34">
        <v>260.48</v>
      </c>
      <c r="C41" s="34">
        <v>86.83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8.33</v>
      </c>
      <c r="K41" s="37">
        <v>8.33</v>
      </c>
      <c r="L41" s="37">
        <v>8.5399999999999991</v>
      </c>
      <c r="M41">
        <v>57.74</v>
      </c>
      <c r="N41">
        <v>132.07</v>
      </c>
      <c r="O41">
        <v>99.74</v>
      </c>
      <c r="P41">
        <v>0.93</v>
      </c>
      <c r="Q41">
        <v>5.61</v>
      </c>
      <c r="R41" s="93">
        <v>31.72</v>
      </c>
      <c r="S41" s="93">
        <v>31.72</v>
      </c>
      <c r="T41" s="93">
        <v>31.71</v>
      </c>
      <c r="U41">
        <v>1.03</v>
      </c>
      <c r="V41">
        <v>112.9028</v>
      </c>
      <c r="W41">
        <v>1.34</v>
      </c>
      <c r="X41">
        <v>34.200000000000003</v>
      </c>
      <c r="Y41">
        <v>11.4</v>
      </c>
      <c r="Z41">
        <v>11.4</v>
      </c>
      <c r="AA41">
        <v>171.15</v>
      </c>
      <c r="AB41">
        <v>34.229999999999997</v>
      </c>
      <c r="AC41">
        <v>71</v>
      </c>
      <c r="AD41">
        <v>0</v>
      </c>
      <c r="AE41">
        <v>57</v>
      </c>
      <c r="AF41">
        <v>28</v>
      </c>
      <c r="AG41">
        <v>6.66</v>
      </c>
      <c r="AH41">
        <v>23.33</v>
      </c>
      <c r="AI41">
        <v>23.33</v>
      </c>
      <c r="AJ41">
        <v>21.18</v>
      </c>
      <c r="AK41">
        <v>123</v>
      </c>
      <c r="AL41">
        <v>52</v>
      </c>
    </row>
    <row r="42" spans="1:38">
      <c r="A42" t="s">
        <v>84</v>
      </c>
      <c r="B42" s="34">
        <v>260.48</v>
      </c>
      <c r="C42" s="34">
        <v>86.83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9.0399999999999991</v>
      </c>
      <c r="K42" s="37">
        <v>9.0399999999999991</v>
      </c>
      <c r="L42" s="37">
        <v>9.27</v>
      </c>
      <c r="M42">
        <v>57.74</v>
      </c>
      <c r="N42">
        <v>132.07</v>
      </c>
      <c r="O42">
        <v>99.74</v>
      </c>
      <c r="P42">
        <v>0.93</v>
      </c>
      <c r="Q42">
        <v>5.61</v>
      </c>
      <c r="R42" s="93">
        <v>32.049999999999997</v>
      </c>
      <c r="S42" s="93">
        <v>32.049999999999997</v>
      </c>
      <c r="T42" s="93">
        <v>32.049999999999997</v>
      </c>
      <c r="U42">
        <v>1.03</v>
      </c>
      <c r="V42">
        <v>120.640535</v>
      </c>
      <c r="W42">
        <v>1.34</v>
      </c>
      <c r="X42">
        <v>35.549999999999997</v>
      </c>
      <c r="Y42">
        <v>11.85</v>
      </c>
      <c r="Z42">
        <v>11.85</v>
      </c>
      <c r="AA42">
        <v>188.5</v>
      </c>
      <c r="AB42">
        <v>37.700000000000003</v>
      </c>
      <c r="AC42">
        <v>78.650000000000006</v>
      </c>
      <c r="AD42">
        <v>0</v>
      </c>
      <c r="AE42">
        <v>68</v>
      </c>
      <c r="AF42">
        <v>34</v>
      </c>
      <c r="AG42">
        <v>6.66</v>
      </c>
      <c r="AH42">
        <v>23.33</v>
      </c>
      <c r="AI42">
        <v>23.33</v>
      </c>
      <c r="AJ42">
        <v>21.18</v>
      </c>
      <c r="AK42">
        <v>144</v>
      </c>
      <c r="AL42">
        <v>61</v>
      </c>
    </row>
    <row r="43" spans="1:38">
      <c r="A43" t="s">
        <v>85</v>
      </c>
      <c r="B43" s="34">
        <v>260.48</v>
      </c>
      <c r="C43" s="34">
        <v>86.83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9.76</v>
      </c>
      <c r="K43" s="37">
        <v>9.76</v>
      </c>
      <c r="L43" s="37">
        <v>10.01</v>
      </c>
      <c r="M43">
        <v>57.74</v>
      </c>
      <c r="N43">
        <v>132.07</v>
      </c>
      <c r="O43">
        <v>99.74</v>
      </c>
      <c r="P43">
        <v>0.93</v>
      </c>
      <c r="Q43">
        <v>5.61</v>
      </c>
      <c r="R43" s="93">
        <v>32.049999999999997</v>
      </c>
      <c r="S43" s="93">
        <v>32.049999999999997</v>
      </c>
      <c r="T43" s="93">
        <v>32.049999999999997</v>
      </c>
      <c r="U43">
        <v>1.1100000000000001</v>
      </c>
      <c r="V43">
        <v>127.424436</v>
      </c>
      <c r="W43">
        <v>1.39</v>
      </c>
      <c r="X43">
        <v>36.450000000000003</v>
      </c>
      <c r="Y43">
        <v>12.15</v>
      </c>
      <c r="Z43">
        <v>12.15</v>
      </c>
      <c r="AA43">
        <v>204.97</v>
      </c>
      <c r="AB43">
        <v>40.99</v>
      </c>
      <c r="AC43">
        <v>85.62</v>
      </c>
      <c r="AD43">
        <v>0</v>
      </c>
      <c r="AE43">
        <v>85</v>
      </c>
      <c r="AF43">
        <v>43</v>
      </c>
      <c r="AG43">
        <v>6.66</v>
      </c>
      <c r="AH43">
        <v>23.33</v>
      </c>
      <c r="AI43">
        <v>23.33</v>
      </c>
      <c r="AJ43">
        <v>21.18</v>
      </c>
      <c r="AK43">
        <v>168</v>
      </c>
      <c r="AL43">
        <v>72</v>
      </c>
    </row>
    <row r="44" spans="1:38">
      <c r="A44" t="s">
        <v>86</v>
      </c>
      <c r="B44" s="34">
        <v>260.48</v>
      </c>
      <c r="C44" s="34">
        <v>86.83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12.9</v>
      </c>
      <c r="K44" s="37">
        <v>12.9</v>
      </c>
      <c r="L44" s="37">
        <v>13.23</v>
      </c>
      <c r="M44">
        <v>57.74</v>
      </c>
      <c r="N44">
        <v>132.07</v>
      </c>
      <c r="O44">
        <v>99.74</v>
      </c>
      <c r="P44">
        <v>0.93</v>
      </c>
      <c r="Q44">
        <v>5.61</v>
      </c>
      <c r="R44" s="93">
        <v>32.049999999999997</v>
      </c>
      <c r="S44" s="93">
        <v>32.049999999999997</v>
      </c>
      <c r="T44" s="93">
        <v>32.049999999999997</v>
      </c>
      <c r="U44">
        <v>1.1100000000000001</v>
      </c>
      <c r="V44">
        <v>132.933314</v>
      </c>
      <c r="W44">
        <v>1.39</v>
      </c>
      <c r="X44">
        <v>36.9</v>
      </c>
      <c r="Y44">
        <v>12.3</v>
      </c>
      <c r="Z44">
        <v>12.3</v>
      </c>
      <c r="AA44">
        <v>220.23</v>
      </c>
      <c r="AB44">
        <v>44.05</v>
      </c>
      <c r="AC44">
        <v>91.93</v>
      </c>
      <c r="AD44">
        <v>0</v>
      </c>
      <c r="AE44">
        <v>92</v>
      </c>
      <c r="AF44">
        <v>46</v>
      </c>
      <c r="AG44">
        <v>6.66</v>
      </c>
      <c r="AH44">
        <v>23.33</v>
      </c>
      <c r="AI44">
        <v>23.33</v>
      </c>
      <c r="AJ44">
        <v>21.18</v>
      </c>
      <c r="AK44">
        <v>182</v>
      </c>
      <c r="AL44">
        <v>78</v>
      </c>
    </row>
    <row r="45" spans="1:38">
      <c r="A45" t="s">
        <v>87</v>
      </c>
      <c r="B45" s="34">
        <v>260.48</v>
      </c>
      <c r="C45" s="34">
        <v>86.83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15.75</v>
      </c>
      <c r="K45" s="37">
        <v>15.75</v>
      </c>
      <c r="L45" s="37">
        <v>16.149999999999999</v>
      </c>
      <c r="M45">
        <v>57.74</v>
      </c>
      <c r="N45">
        <v>132.07</v>
      </c>
      <c r="O45">
        <v>99.74</v>
      </c>
      <c r="P45">
        <v>0.93</v>
      </c>
      <c r="Q45">
        <v>5.61</v>
      </c>
      <c r="R45" s="93">
        <v>32.049999999999997</v>
      </c>
      <c r="S45" s="93">
        <v>32.049999999999997</v>
      </c>
      <c r="T45" s="93">
        <v>32.049999999999997</v>
      </c>
      <c r="U45">
        <v>1.1100000000000001</v>
      </c>
      <c r="V45">
        <v>135.434695</v>
      </c>
      <c r="W45">
        <v>1.39</v>
      </c>
      <c r="X45">
        <v>20.5</v>
      </c>
      <c r="Y45">
        <v>6.84</v>
      </c>
      <c r="Z45">
        <v>6.83</v>
      </c>
      <c r="AA45">
        <v>233.33</v>
      </c>
      <c r="AB45">
        <v>46.66</v>
      </c>
      <c r="AC45">
        <v>92.52</v>
      </c>
      <c r="AD45">
        <v>0</v>
      </c>
      <c r="AE45">
        <v>89</v>
      </c>
      <c r="AF45">
        <v>44</v>
      </c>
      <c r="AG45">
        <v>6.66</v>
      </c>
      <c r="AH45">
        <v>13.33</v>
      </c>
      <c r="AI45">
        <v>13.33</v>
      </c>
      <c r="AJ45">
        <v>21.18</v>
      </c>
      <c r="AK45">
        <v>182</v>
      </c>
      <c r="AL45">
        <v>78</v>
      </c>
    </row>
    <row r="46" spans="1:38">
      <c r="A46" t="s">
        <v>88</v>
      </c>
      <c r="B46" s="34">
        <v>260.48</v>
      </c>
      <c r="C46" s="34">
        <v>86.83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16.440000000000001</v>
      </c>
      <c r="K46" s="37">
        <v>16.440000000000001</v>
      </c>
      <c r="L46" s="37">
        <v>16.850000000000001</v>
      </c>
      <c r="M46">
        <v>57.74</v>
      </c>
      <c r="N46">
        <v>132.07</v>
      </c>
      <c r="O46">
        <v>99.74</v>
      </c>
      <c r="P46">
        <v>0.93</v>
      </c>
      <c r="Q46">
        <v>5.61</v>
      </c>
      <c r="R46" s="93">
        <v>32.049999999999997</v>
      </c>
      <c r="S46" s="93">
        <v>32.049999999999997</v>
      </c>
      <c r="T46" s="93">
        <v>32.049999999999997</v>
      </c>
      <c r="U46">
        <v>1.1100000000000001</v>
      </c>
      <c r="V46">
        <v>139.25003100000001</v>
      </c>
      <c r="W46">
        <v>1.39</v>
      </c>
      <c r="X46">
        <v>20</v>
      </c>
      <c r="Y46">
        <v>6.66</v>
      </c>
      <c r="Z46">
        <v>6.67</v>
      </c>
      <c r="AA46">
        <v>238.43</v>
      </c>
      <c r="AB46">
        <v>47.69</v>
      </c>
      <c r="AC46">
        <v>92.33</v>
      </c>
      <c r="AD46">
        <v>0</v>
      </c>
      <c r="AE46">
        <v>90</v>
      </c>
      <c r="AF46">
        <v>45</v>
      </c>
      <c r="AG46">
        <v>6.66</v>
      </c>
      <c r="AH46">
        <v>13.33</v>
      </c>
      <c r="AI46">
        <v>13.33</v>
      </c>
      <c r="AJ46">
        <v>21.18</v>
      </c>
      <c r="AK46">
        <v>182</v>
      </c>
      <c r="AL46">
        <v>78</v>
      </c>
    </row>
    <row r="47" spans="1:38">
      <c r="A47" t="s">
        <v>89</v>
      </c>
      <c r="B47" s="34">
        <v>260.48</v>
      </c>
      <c r="C47" s="34">
        <v>86.83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17.05</v>
      </c>
      <c r="K47" s="37">
        <v>17.05</v>
      </c>
      <c r="L47" s="37">
        <v>17.48</v>
      </c>
      <c r="M47">
        <v>57.74</v>
      </c>
      <c r="N47">
        <v>132.07</v>
      </c>
      <c r="O47">
        <v>99.74</v>
      </c>
      <c r="P47">
        <v>0.93</v>
      </c>
      <c r="Q47">
        <v>5.61</v>
      </c>
      <c r="R47" s="93">
        <v>32.049999999999997</v>
      </c>
      <c r="S47" s="93">
        <v>32.049999999999997</v>
      </c>
      <c r="T47" s="93">
        <v>32.049999999999997</v>
      </c>
      <c r="U47">
        <v>1.1100000000000001</v>
      </c>
      <c r="V47">
        <v>141.48862099999999</v>
      </c>
      <c r="W47">
        <v>1.39</v>
      </c>
      <c r="X47">
        <v>27.5</v>
      </c>
      <c r="Y47">
        <v>9.16</v>
      </c>
      <c r="Z47">
        <v>9.17</v>
      </c>
      <c r="AA47">
        <v>240</v>
      </c>
      <c r="AB47">
        <v>48</v>
      </c>
      <c r="AC47">
        <v>92.29</v>
      </c>
      <c r="AD47">
        <v>0</v>
      </c>
      <c r="AE47">
        <v>90</v>
      </c>
      <c r="AF47">
        <v>45</v>
      </c>
      <c r="AG47">
        <v>6.66</v>
      </c>
      <c r="AH47">
        <v>20.67</v>
      </c>
      <c r="AI47">
        <v>20.67</v>
      </c>
      <c r="AJ47">
        <v>21.18</v>
      </c>
      <c r="AK47">
        <v>186</v>
      </c>
      <c r="AL47">
        <v>79</v>
      </c>
    </row>
    <row r="48" spans="1:38">
      <c r="A48" t="s">
        <v>90</v>
      </c>
      <c r="B48" s="34">
        <v>260.48</v>
      </c>
      <c r="C48" s="34">
        <v>86.83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17.05</v>
      </c>
      <c r="K48" s="37">
        <v>17.05</v>
      </c>
      <c r="L48" s="37">
        <v>17.48</v>
      </c>
      <c r="M48">
        <v>57.74</v>
      </c>
      <c r="N48">
        <v>132.07</v>
      </c>
      <c r="O48">
        <v>99.74</v>
      </c>
      <c r="P48">
        <v>0.93</v>
      </c>
      <c r="Q48">
        <v>5.61</v>
      </c>
      <c r="R48" s="93">
        <v>32.049999999999997</v>
      </c>
      <c r="S48" s="93">
        <v>32.049999999999997</v>
      </c>
      <c r="T48" s="93">
        <v>32.049999999999997</v>
      </c>
      <c r="U48">
        <v>1.1100000000000001</v>
      </c>
      <c r="V48">
        <v>142.1018</v>
      </c>
      <c r="W48">
        <v>1.39</v>
      </c>
      <c r="X48">
        <v>28</v>
      </c>
      <c r="Y48">
        <v>9.34</v>
      </c>
      <c r="Z48">
        <v>9.33</v>
      </c>
      <c r="AA48">
        <v>241.97</v>
      </c>
      <c r="AB48">
        <v>48.39</v>
      </c>
      <c r="AC48">
        <v>92.41</v>
      </c>
      <c r="AD48">
        <v>0</v>
      </c>
      <c r="AE48">
        <v>90</v>
      </c>
      <c r="AF48">
        <v>45</v>
      </c>
      <c r="AG48">
        <v>6.66</v>
      </c>
      <c r="AH48">
        <v>20.83</v>
      </c>
      <c r="AI48">
        <v>20.83</v>
      </c>
      <c r="AJ48">
        <v>21.18</v>
      </c>
      <c r="AK48">
        <v>189</v>
      </c>
      <c r="AL48">
        <v>81</v>
      </c>
    </row>
    <row r="49" spans="1:38">
      <c r="A49" t="s">
        <v>91</v>
      </c>
      <c r="B49" s="34">
        <v>260.48</v>
      </c>
      <c r="C49" s="34">
        <v>75.89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17.05</v>
      </c>
      <c r="K49" s="37">
        <v>17.05</v>
      </c>
      <c r="L49" s="37">
        <v>17.48</v>
      </c>
      <c r="M49">
        <v>57.74</v>
      </c>
      <c r="N49">
        <v>132.07</v>
      </c>
      <c r="O49">
        <v>99.74</v>
      </c>
      <c r="P49">
        <v>0.93</v>
      </c>
      <c r="Q49">
        <v>5.61</v>
      </c>
      <c r="R49" s="93">
        <v>32.049999999999997</v>
      </c>
      <c r="S49" s="93">
        <v>32.049999999999997</v>
      </c>
      <c r="T49" s="93">
        <v>32.049999999999997</v>
      </c>
      <c r="U49">
        <v>1.1100000000000001</v>
      </c>
      <c r="V49">
        <v>141.57621800000001</v>
      </c>
      <c r="W49">
        <v>1.39</v>
      </c>
      <c r="X49">
        <v>25.5</v>
      </c>
      <c r="Y49">
        <v>8.5</v>
      </c>
      <c r="Z49">
        <v>8.5</v>
      </c>
      <c r="AA49">
        <v>241.97</v>
      </c>
      <c r="AB49">
        <v>48.39</v>
      </c>
      <c r="AC49">
        <v>92.52</v>
      </c>
      <c r="AD49">
        <v>0</v>
      </c>
      <c r="AE49">
        <v>92</v>
      </c>
      <c r="AF49">
        <v>46</v>
      </c>
      <c r="AG49">
        <v>6.66</v>
      </c>
      <c r="AH49">
        <v>21.17</v>
      </c>
      <c r="AI49">
        <v>21.17</v>
      </c>
      <c r="AJ49">
        <v>21.18</v>
      </c>
      <c r="AK49">
        <v>200</v>
      </c>
      <c r="AL49">
        <v>85</v>
      </c>
    </row>
    <row r="50" spans="1:38">
      <c r="A50" t="s">
        <v>92</v>
      </c>
      <c r="B50" s="34">
        <v>260.48</v>
      </c>
      <c r="C50" s="34">
        <v>75.89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17.05</v>
      </c>
      <c r="K50" s="37">
        <v>17.05</v>
      </c>
      <c r="L50" s="37">
        <v>17.48</v>
      </c>
      <c r="M50">
        <v>57.74</v>
      </c>
      <c r="N50">
        <v>132.07</v>
      </c>
      <c r="O50">
        <v>99.74</v>
      </c>
      <c r="P50">
        <v>0.93</v>
      </c>
      <c r="Q50">
        <v>5.61</v>
      </c>
      <c r="R50" s="93">
        <v>32.049999999999997</v>
      </c>
      <c r="S50" s="93">
        <v>32.049999999999997</v>
      </c>
      <c r="T50" s="93">
        <v>32.049999999999997</v>
      </c>
      <c r="U50">
        <v>1.1100000000000001</v>
      </c>
      <c r="V50">
        <v>139.98973899999999</v>
      </c>
      <c r="W50">
        <v>1.39</v>
      </c>
      <c r="X50">
        <v>26</v>
      </c>
      <c r="Y50">
        <v>8.66</v>
      </c>
      <c r="Z50">
        <v>8.67</v>
      </c>
      <c r="AA50">
        <v>241.97</v>
      </c>
      <c r="AB50">
        <v>48.39</v>
      </c>
      <c r="AC50">
        <v>92.34</v>
      </c>
      <c r="AD50">
        <v>0</v>
      </c>
      <c r="AE50">
        <v>94</v>
      </c>
      <c r="AF50">
        <v>47</v>
      </c>
      <c r="AG50">
        <v>6.66</v>
      </c>
      <c r="AH50">
        <v>21.83</v>
      </c>
      <c r="AI50">
        <v>21.83</v>
      </c>
      <c r="AJ50">
        <v>21.18</v>
      </c>
      <c r="AK50">
        <v>200</v>
      </c>
      <c r="AL50">
        <v>85</v>
      </c>
    </row>
    <row r="51" spans="1:38">
      <c r="A51" t="s">
        <v>93</v>
      </c>
      <c r="B51" s="34">
        <v>260.48</v>
      </c>
      <c r="C51" s="34">
        <v>75.89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17.05</v>
      </c>
      <c r="K51" s="37">
        <v>17.05</v>
      </c>
      <c r="L51" s="37">
        <v>17.48</v>
      </c>
      <c r="M51">
        <v>57.74</v>
      </c>
      <c r="N51">
        <v>132.07</v>
      </c>
      <c r="O51">
        <v>83.39</v>
      </c>
      <c r="P51">
        <v>0.93</v>
      </c>
      <c r="Q51">
        <v>5.61</v>
      </c>
      <c r="R51" s="93">
        <v>32.049999999999997</v>
      </c>
      <c r="S51" s="93">
        <v>32.049999999999997</v>
      </c>
      <c r="T51" s="93">
        <v>32.049999999999997</v>
      </c>
      <c r="U51">
        <v>1.1499999999999999</v>
      </c>
      <c r="V51">
        <v>141.050636</v>
      </c>
      <c r="W51">
        <v>1.39</v>
      </c>
      <c r="X51">
        <v>26.5</v>
      </c>
      <c r="Y51">
        <v>8.84</v>
      </c>
      <c r="Z51">
        <v>8.83</v>
      </c>
      <c r="AA51">
        <v>241.97</v>
      </c>
      <c r="AB51">
        <v>48.39</v>
      </c>
      <c r="AC51">
        <v>92.63</v>
      </c>
      <c r="AD51">
        <v>0</v>
      </c>
      <c r="AE51">
        <v>94</v>
      </c>
      <c r="AF51">
        <v>47</v>
      </c>
      <c r="AG51">
        <v>10</v>
      </c>
      <c r="AH51">
        <v>22.5</v>
      </c>
      <c r="AI51">
        <v>22.5</v>
      </c>
      <c r="AJ51">
        <v>0</v>
      </c>
      <c r="AK51">
        <v>200</v>
      </c>
      <c r="AL51">
        <v>85</v>
      </c>
    </row>
    <row r="52" spans="1:38">
      <c r="A52" t="s">
        <v>94</v>
      </c>
      <c r="B52" s="34">
        <v>260.48</v>
      </c>
      <c r="C52" s="34">
        <v>75.89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17.05</v>
      </c>
      <c r="K52" s="37">
        <v>17.05</v>
      </c>
      <c r="L52" s="37">
        <v>17.48</v>
      </c>
      <c r="M52">
        <v>57.74</v>
      </c>
      <c r="N52">
        <v>132.07</v>
      </c>
      <c r="O52">
        <v>78.760000000000005</v>
      </c>
      <c r="P52">
        <v>0.93</v>
      </c>
      <c r="Q52">
        <v>5.61</v>
      </c>
      <c r="R52" s="93">
        <v>32.049999999999997</v>
      </c>
      <c r="S52" s="93">
        <v>32.049999999999997</v>
      </c>
      <c r="T52" s="93">
        <v>32.049999999999997</v>
      </c>
      <c r="U52">
        <v>1.1499999999999999</v>
      </c>
      <c r="V52">
        <v>142.938838</v>
      </c>
      <c r="W52">
        <v>1.39</v>
      </c>
      <c r="X52">
        <v>27.5</v>
      </c>
      <c r="Y52">
        <v>9.16</v>
      </c>
      <c r="Z52">
        <v>9.17</v>
      </c>
      <c r="AA52">
        <v>241.97</v>
      </c>
      <c r="AB52">
        <v>48.39</v>
      </c>
      <c r="AC52">
        <v>92.52</v>
      </c>
      <c r="AD52">
        <v>0</v>
      </c>
      <c r="AE52">
        <v>94</v>
      </c>
      <c r="AF52">
        <v>47</v>
      </c>
      <c r="AG52">
        <v>10</v>
      </c>
      <c r="AH52">
        <v>23</v>
      </c>
      <c r="AI52">
        <v>23</v>
      </c>
      <c r="AJ52">
        <v>0</v>
      </c>
      <c r="AK52">
        <v>200</v>
      </c>
      <c r="AL52">
        <v>85</v>
      </c>
    </row>
    <row r="53" spans="1:38">
      <c r="A53" t="s">
        <v>95</v>
      </c>
      <c r="B53" s="34">
        <v>260.48</v>
      </c>
      <c r="C53" s="34">
        <v>75.89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17.05</v>
      </c>
      <c r="K53" s="37">
        <v>17.05</v>
      </c>
      <c r="L53" s="37">
        <v>17.48</v>
      </c>
      <c r="M53">
        <v>57.74</v>
      </c>
      <c r="N53">
        <v>132.07</v>
      </c>
      <c r="O53">
        <v>69.5</v>
      </c>
      <c r="P53">
        <v>0.93</v>
      </c>
      <c r="Q53">
        <v>5.61</v>
      </c>
      <c r="R53" s="93">
        <v>32.049999999999997</v>
      </c>
      <c r="S53" s="93">
        <v>32.049999999999997</v>
      </c>
      <c r="T53" s="93">
        <v>32.049999999999997</v>
      </c>
      <c r="U53">
        <v>1.1499999999999999</v>
      </c>
      <c r="V53">
        <v>144.02893399999999</v>
      </c>
      <c r="W53">
        <v>1.39</v>
      </c>
      <c r="X53">
        <v>28.5</v>
      </c>
      <c r="Y53">
        <v>9.5</v>
      </c>
      <c r="Z53">
        <v>9.5</v>
      </c>
      <c r="AA53">
        <v>241.97</v>
      </c>
      <c r="AB53">
        <v>48.39</v>
      </c>
      <c r="AC53">
        <v>92.52</v>
      </c>
      <c r="AD53">
        <v>0</v>
      </c>
      <c r="AE53">
        <v>94</v>
      </c>
      <c r="AF53">
        <v>47</v>
      </c>
      <c r="AG53">
        <v>10.119999999999999</v>
      </c>
      <c r="AH53">
        <v>29.02</v>
      </c>
      <c r="AI53">
        <v>29.02</v>
      </c>
      <c r="AJ53">
        <v>0</v>
      </c>
      <c r="AK53">
        <v>210</v>
      </c>
      <c r="AL53">
        <v>90</v>
      </c>
    </row>
    <row r="54" spans="1:38">
      <c r="A54" t="s">
        <v>96</v>
      </c>
      <c r="B54" s="34">
        <v>260.48</v>
      </c>
      <c r="C54" s="34">
        <v>75.89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17.05</v>
      </c>
      <c r="K54" s="37">
        <v>17.05</v>
      </c>
      <c r="L54" s="37">
        <v>17.48</v>
      </c>
      <c r="M54">
        <v>57.74</v>
      </c>
      <c r="N54">
        <v>132.07</v>
      </c>
      <c r="O54">
        <v>50.96</v>
      </c>
      <c r="P54">
        <v>0.93</v>
      </c>
      <c r="Q54">
        <v>5.61</v>
      </c>
      <c r="R54" s="93">
        <v>32.049999999999997</v>
      </c>
      <c r="S54" s="93">
        <v>32.049999999999997</v>
      </c>
      <c r="T54" s="93">
        <v>32.049999999999997</v>
      </c>
      <c r="U54">
        <v>1.1499999999999999</v>
      </c>
      <c r="V54">
        <v>144.573982</v>
      </c>
      <c r="W54">
        <v>1.39</v>
      </c>
      <c r="X54">
        <v>29</v>
      </c>
      <c r="Y54">
        <v>9.66</v>
      </c>
      <c r="Z54">
        <v>9.67</v>
      </c>
      <c r="AA54">
        <v>241.97</v>
      </c>
      <c r="AB54">
        <v>48.39</v>
      </c>
      <c r="AC54">
        <v>92.19</v>
      </c>
      <c r="AD54">
        <v>0</v>
      </c>
      <c r="AE54">
        <v>94</v>
      </c>
      <c r="AF54">
        <v>47</v>
      </c>
      <c r="AG54">
        <v>10.58</v>
      </c>
      <c r="AH54">
        <v>29.75</v>
      </c>
      <c r="AI54">
        <v>29.75</v>
      </c>
      <c r="AJ54">
        <v>0</v>
      </c>
      <c r="AK54">
        <v>210</v>
      </c>
      <c r="AL54">
        <v>90</v>
      </c>
    </row>
    <row r="55" spans="1:38">
      <c r="A55" t="s">
        <v>97</v>
      </c>
      <c r="B55" s="34">
        <v>212.44</v>
      </c>
      <c r="C55" s="34">
        <v>52.19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17.05</v>
      </c>
      <c r="K55" s="37">
        <v>17.05</v>
      </c>
      <c r="L55" s="37">
        <v>17.48</v>
      </c>
      <c r="M55">
        <v>57.74</v>
      </c>
      <c r="N55">
        <v>132.07</v>
      </c>
      <c r="O55">
        <v>50.96</v>
      </c>
      <c r="P55">
        <v>0.93</v>
      </c>
      <c r="Q55">
        <v>5.61</v>
      </c>
      <c r="R55" s="93">
        <v>32.049999999999997</v>
      </c>
      <c r="S55" s="93">
        <v>32.049999999999997</v>
      </c>
      <c r="T55" s="93">
        <v>32.049999999999997</v>
      </c>
      <c r="U55">
        <v>1.1499999999999999</v>
      </c>
      <c r="V55">
        <v>143.990002</v>
      </c>
      <c r="W55">
        <v>1.39</v>
      </c>
      <c r="X55">
        <v>30</v>
      </c>
      <c r="Y55">
        <v>10</v>
      </c>
      <c r="Z55">
        <v>10</v>
      </c>
      <c r="AA55">
        <v>241.97</v>
      </c>
      <c r="AB55">
        <v>48.39</v>
      </c>
      <c r="AC55">
        <v>92.41</v>
      </c>
      <c r="AD55">
        <v>0</v>
      </c>
      <c r="AE55">
        <v>94</v>
      </c>
      <c r="AF55">
        <v>47</v>
      </c>
      <c r="AG55">
        <v>11.16</v>
      </c>
      <c r="AH55">
        <v>30.81</v>
      </c>
      <c r="AI55">
        <v>30.81</v>
      </c>
      <c r="AJ55">
        <v>0</v>
      </c>
      <c r="AK55">
        <v>210</v>
      </c>
      <c r="AL55">
        <v>90</v>
      </c>
    </row>
    <row r="56" spans="1:38">
      <c r="A56" t="s">
        <v>98</v>
      </c>
      <c r="B56" s="34">
        <v>165.89</v>
      </c>
      <c r="C56" s="34">
        <v>52.19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17.05</v>
      </c>
      <c r="K56" s="37">
        <v>17.05</v>
      </c>
      <c r="L56" s="37">
        <v>17.48</v>
      </c>
      <c r="M56">
        <v>57.74</v>
      </c>
      <c r="N56">
        <v>132.07</v>
      </c>
      <c r="O56">
        <v>50.96</v>
      </c>
      <c r="P56">
        <v>0.93</v>
      </c>
      <c r="Q56">
        <v>5.61</v>
      </c>
      <c r="R56" s="93">
        <v>32.049999999999997</v>
      </c>
      <c r="S56" s="93">
        <v>32.049999999999997</v>
      </c>
      <c r="T56" s="93">
        <v>32.049999999999997</v>
      </c>
      <c r="U56">
        <v>1.1499999999999999</v>
      </c>
      <c r="V56">
        <v>142.276994</v>
      </c>
      <c r="W56">
        <v>1.39</v>
      </c>
      <c r="X56">
        <v>31.5</v>
      </c>
      <c r="Y56">
        <v>10.5</v>
      </c>
      <c r="Z56">
        <v>10.5</v>
      </c>
      <c r="AA56">
        <v>241.97</v>
      </c>
      <c r="AB56">
        <v>48.39</v>
      </c>
      <c r="AC56">
        <v>92.51</v>
      </c>
      <c r="AD56">
        <v>0</v>
      </c>
      <c r="AE56">
        <v>94</v>
      </c>
      <c r="AF56">
        <v>47</v>
      </c>
      <c r="AG56">
        <v>11.73</v>
      </c>
      <c r="AH56">
        <v>32.06</v>
      </c>
      <c r="AI56">
        <v>32.06</v>
      </c>
      <c r="AJ56">
        <v>0</v>
      </c>
      <c r="AK56">
        <v>210</v>
      </c>
      <c r="AL56">
        <v>90</v>
      </c>
    </row>
    <row r="57" spans="1:38">
      <c r="A57" t="s">
        <v>99</v>
      </c>
      <c r="B57" s="34">
        <v>168.16</v>
      </c>
      <c r="C57" s="34">
        <v>52.19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17.05</v>
      </c>
      <c r="K57" s="37">
        <v>17.05</v>
      </c>
      <c r="L57" s="37">
        <v>17.48</v>
      </c>
      <c r="M57">
        <v>57.74</v>
      </c>
      <c r="N57">
        <v>132.07</v>
      </c>
      <c r="O57">
        <v>50.96</v>
      </c>
      <c r="P57">
        <v>0.93</v>
      </c>
      <c r="Q57">
        <v>5.61</v>
      </c>
      <c r="R57" s="93">
        <v>32.049999999999997</v>
      </c>
      <c r="S57" s="93">
        <v>32.049999999999997</v>
      </c>
      <c r="T57" s="93">
        <v>32.049999999999997</v>
      </c>
      <c r="U57">
        <v>1.1499999999999999</v>
      </c>
      <c r="V57">
        <v>141.35235900000001</v>
      </c>
      <c r="W57">
        <v>1.39</v>
      </c>
      <c r="X57">
        <v>33</v>
      </c>
      <c r="Y57">
        <v>11</v>
      </c>
      <c r="Z57">
        <v>11</v>
      </c>
      <c r="AA57">
        <v>241.97</v>
      </c>
      <c r="AB57">
        <v>48.39</v>
      </c>
      <c r="AC57">
        <v>92.63</v>
      </c>
      <c r="AD57">
        <v>0</v>
      </c>
      <c r="AE57">
        <v>94</v>
      </c>
      <c r="AF57">
        <v>47</v>
      </c>
      <c r="AG57">
        <v>11.74</v>
      </c>
      <c r="AH57">
        <v>23.94</v>
      </c>
      <c r="AI57">
        <v>23.94</v>
      </c>
      <c r="AJ57">
        <v>0</v>
      </c>
      <c r="AK57">
        <v>210</v>
      </c>
      <c r="AL57">
        <v>90</v>
      </c>
    </row>
    <row r="58" spans="1:38">
      <c r="A58" t="s">
        <v>100</v>
      </c>
      <c r="B58" s="34">
        <v>168.16</v>
      </c>
      <c r="C58" s="34">
        <v>52.19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17.05</v>
      </c>
      <c r="K58" s="37">
        <v>17.05</v>
      </c>
      <c r="L58" s="37">
        <v>17.48</v>
      </c>
      <c r="M58">
        <v>57.74</v>
      </c>
      <c r="N58">
        <v>132.07</v>
      </c>
      <c r="O58">
        <v>50.96</v>
      </c>
      <c r="P58">
        <v>0.93</v>
      </c>
      <c r="Q58">
        <v>6.01</v>
      </c>
      <c r="R58" s="93">
        <v>32.049999999999997</v>
      </c>
      <c r="S58" s="93">
        <v>32.049999999999997</v>
      </c>
      <c r="T58" s="93">
        <v>32.049999999999997</v>
      </c>
      <c r="U58">
        <v>1.1499999999999999</v>
      </c>
      <c r="V58">
        <v>138.27673100000001</v>
      </c>
      <c r="W58">
        <v>1.39</v>
      </c>
      <c r="X58">
        <v>33</v>
      </c>
      <c r="Y58">
        <v>11</v>
      </c>
      <c r="Z58">
        <v>11</v>
      </c>
      <c r="AA58">
        <v>241.97</v>
      </c>
      <c r="AB58">
        <v>48.39</v>
      </c>
      <c r="AC58">
        <v>92.22</v>
      </c>
      <c r="AD58">
        <v>0</v>
      </c>
      <c r="AE58">
        <v>94</v>
      </c>
      <c r="AF58">
        <v>47</v>
      </c>
      <c r="AG58">
        <v>11.86</v>
      </c>
      <c r="AH58">
        <v>24.19</v>
      </c>
      <c r="AI58">
        <v>24.19</v>
      </c>
      <c r="AJ58">
        <v>0</v>
      </c>
      <c r="AK58">
        <v>210</v>
      </c>
      <c r="AL58">
        <v>90</v>
      </c>
    </row>
    <row r="59" spans="1:38">
      <c r="A59" t="s">
        <v>101</v>
      </c>
      <c r="B59" s="34">
        <v>168.16</v>
      </c>
      <c r="C59" s="34">
        <v>52.19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17.05</v>
      </c>
      <c r="K59" s="37">
        <v>17.05</v>
      </c>
      <c r="L59" s="37">
        <v>17.48</v>
      </c>
      <c r="M59">
        <v>57.74</v>
      </c>
      <c r="N59">
        <v>132.07</v>
      </c>
      <c r="O59">
        <v>50.96</v>
      </c>
      <c r="P59">
        <v>1.01</v>
      </c>
      <c r="Q59">
        <v>6.41</v>
      </c>
      <c r="R59" s="93">
        <v>32.049999999999997</v>
      </c>
      <c r="S59" s="93">
        <v>32.049999999999997</v>
      </c>
      <c r="T59" s="93">
        <v>32.049999999999997</v>
      </c>
      <c r="U59">
        <v>1.1499999999999999</v>
      </c>
      <c r="V59">
        <v>134.22780299999999</v>
      </c>
      <c r="W59">
        <v>1.43</v>
      </c>
      <c r="X59">
        <v>33.5</v>
      </c>
      <c r="Y59">
        <v>11.16</v>
      </c>
      <c r="Z59">
        <v>11.17</v>
      </c>
      <c r="AA59">
        <v>241.97</v>
      </c>
      <c r="AB59">
        <v>48.39</v>
      </c>
      <c r="AC59">
        <v>92.15</v>
      </c>
      <c r="AD59">
        <v>0</v>
      </c>
      <c r="AE59">
        <v>94</v>
      </c>
      <c r="AF59">
        <v>47</v>
      </c>
      <c r="AG59">
        <v>11.84</v>
      </c>
      <c r="AH59">
        <v>24.99</v>
      </c>
      <c r="AI59">
        <v>24.99</v>
      </c>
      <c r="AJ59">
        <v>0</v>
      </c>
      <c r="AK59">
        <v>210</v>
      </c>
      <c r="AL59">
        <v>90</v>
      </c>
    </row>
    <row r="60" spans="1:38">
      <c r="A60" t="s">
        <v>102</v>
      </c>
      <c r="B60" s="34">
        <v>168.16</v>
      </c>
      <c r="C60" s="34">
        <v>52.19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16.87</v>
      </c>
      <c r="K60" s="37">
        <v>16.87</v>
      </c>
      <c r="L60" s="37">
        <v>17.3</v>
      </c>
      <c r="M60">
        <v>57.74</v>
      </c>
      <c r="N60">
        <v>132.07</v>
      </c>
      <c r="O60">
        <v>50.96</v>
      </c>
      <c r="P60">
        <v>1.01</v>
      </c>
      <c r="Q60">
        <v>6.81</v>
      </c>
      <c r="R60" s="93">
        <v>32.049999999999997</v>
      </c>
      <c r="S60" s="93">
        <v>32.049999999999997</v>
      </c>
      <c r="T60" s="93">
        <v>32.049999999999997</v>
      </c>
      <c r="U60">
        <v>1.1499999999999999</v>
      </c>
      <c r="V60">
        <v>129.38076899999999</v>
      </c>
      <c r="W60">
        <v>1.43</v>
      </c>
      <c r="X60">
        <v>33.5</v>
      </c>
      <c r="Y60">
        <v>11.16</v>
      </c>
      <c r="Z60">
        <v>11.17</v>
      </c>
      <c r="AA60">
        <v>241.97</v>
      </c>
      <c r="AB60">
        <v>48.39</v>
      </c>
      <c r="AC60">
        <v>92.04</v>
      </c>
      <c r="AD60">
        <v>0</v>
      </c>
      <c r="AE60">
        <v>94</v>
      </c>
      <c r="AF60">
        <v>47</v>
      </c>
      <c r="AG60">
        <v>12.02</v>
      </c>
      <c r="AH60">
        <v>25.72</v>
      </c>
      <c r="AI60">
        <v>25.72</v>
      </c>
      <c r="AJ60">
        <v>0</v>
      </c>
      <c r="AK60">
        <v>200</v>
      </c>
      <c r="AL60">
        <v>85</v>
      </c>
    </row>
    <row r="61" spans="1:38">
      <c r="A61" t="s">
        <v>103</v>
      </c>
      <c r="B61" s="34">
        <v>153.06</v>
      </c>
      <c r="C61" s="34">
        <v>52.19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16.16</v>
      </c>
      <c r="K61" s="37">
        <v>16.16</v>
      </c>
      <c r="L61" s="37">
        <v>16.57</v>
      </c>
      <c r="M61">
        <v>57.74</v>
      </c>
      <c r="N61">
        <v>132.07</v>
      </c>
      <c r="O61">
        <v>50.96</v>
      </c>
      <c r="P61">
        <v>1.01</v>
      </c>
      <c r="Q61">
        <v>7.21</v>
      </c>
      <c r="R61" s="93">
        <v>32.049999999999997</v>
      </c>
      <c r="S61" s="93">
        <v>32.049999999999997</v>
      </c>
      <c r="T61" s="93">
        <v>32.049999999999997</v>
      </c>
      <c r="U61">
        <v>1.1499999999999999</v>
      </c>
      <c r="V61">
        <v>124.261211</v>
      </c>
      <c r="W61">
        <v>1.43</v>
      </c>
      <c r="X61">
        <v>34</v>
      </c>
      <c r="Y61">
        <v>11.34</v>
      </c>
      <c r="Z61">
        <v>11.33</v>
      </c>
      <c r="AA61">
        <v>241.97</v>
      </c>
      <c r="AB61">
        <v>48.39</v>
      </c>
      <c r="AC61">
        <v>92.56</v>
      </c>
      <c r="AD61">
        <v>0</v>
      </c>
      <c r="AE61">
        <v>94</v>
      </c>
      <c r="AF61">
        <v>47</v>
      </c>
      <c r="AG61">
        <v>12.14</v>
      </c>
      <c r="AH61">
        <v>25.95</v>
      </c>
      <c r="AI61">
        <v>25.95</v>
      </c>
      <c r="AJ61">
        <v>0</v>
      </c>
      <c r="AK61">
        <v>196</v>
      </c>
      <c r="AL61">
        <v>84</v>
      </c>
    </row>
    <row r="62" spans="1:38">
      <c r="A62" t="s">
        <v>104</v>
      </c>
      <c r="B62" s="34">
        <v>153.06</v>
      </c>
      <c r="C62" s="34">
        <v>52.19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15.64</v>
      </c>
      <c r="K62" s="37">
        <v>15.64</v>
      </c>
      <c r="L62" s="37">
        <v>16.03</v>
      </c>
      <c r="M62">
        <v>57.74</v>
      </c>
      <c r="N62">
        <v>132.07</v>
      </c>
      <c r="O62">
        <v>50.96</v>
      </c>
      <c r="P62">
        <v>1.01</v>
      </c>
      <c r="Q62">
        <v>7.21</v>
      </c>
      <c r="R62" s="93">
        <v>32.049999999999997</v>
      </c>
      <c r="S62" s="93">
        <v>32.049999999999997</v>
      </c>
      <c r="T62" s="93">
        <v>32.049999999999997</v>
      </c>
      <c r="U62">
        <v>1.1499999999999999</v>
      </c>
      <c r="V62">
        <v>117.759567</v>
      </c>
      <c r="W62">
        <v>1.43</v>
      </c>
      <c r="X62">
        <v>34.5</v>
      </c>
      <c r="Y62">
        <v>11.5</v>
      </c>
      <c r="Z62">
        <v>11.5</v>
      </c>
      <c r="AA62">
        <v>241.97</v>
      </c>
      <c r="AB62">
        <v>48.39</v>
      </c>
      <c r="AC62">
        <v>92.52</v>
      </c>
      <c r="AD62">
        <v>0</v>
      </c>
      <c r="AE62">
        <v>93</v>
      </c>
      <c r="AF62">
        <v>47</v>
      </c>
      <c r="AG62">
        <v>12.36</v>
      </c>
      <c r="AH62">
        <v>27.8</v>
      </c>
      <c r="AI62">
        <v>27.8</v>
      </c>
      <c r="AJ62">
        <v>0</v>
      </c>
      <c r="AK62">
        <v>193</v>
      </c>
      <c r="AL62">
        <v>82</v>
      </c>
    </row>
    <row r="63" spans="1:38">
      <c r="A63" t="s">
        <v>105</v>
      </c>
      <c r="B63" s="34">
        <v>153.06</v>
      </c>
      <c r="C63" s="34">
        <v>52.19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14.93</v>
      </c>
      <c r="K63" s="37">
        <v>14.93</v>
      </c>
      <c r="L63" s="37">
        <v>15.3</v>
      </c>
      <c r="M63">
        <v>57.74</v>
      </c>
      <c r="N63">
        <v>132.07</v>
      </c>
      <c r="O63">
        <v>50.96</v>
      </c>
      <c r="P63">
        <v>1.01</v>
      </c>
      <c r="Q63">
        <v>7.21</v>
      </c>
      <c r="R63" s="93">
        <v>32.049999999999997</v>
      </c>
      <c r="S63" s="93">
        <v>32.049999999999997</v>
      </c>
      <c r="T63" s="93">
        <v>32.049999999999997</v>
      </c>
      <c r="U63">
        <v>1.1499999999999999</v>
      </c>
      <c r="V63">
        <v>110.021832</v>
      </c>
      <c r="W63">
        <v>1.43</v>
      </c>
      <c r="X63">
        <v>27.5</v>
      </c>
      <c r="Y63">
        <v>9.16</v>
      </c>
      <c r="Z63">
        <v>9.17</v>
      </c>
      <c r="AA63">
        <v>241.97</v>
      </c>
      <c r="AB63">
        <v>48.39</v>
      </c>
      <c r="AC63">
        <v>92.52</v>
      </c>
      <c r="AD63">
        <v>0</v>
      </c>
      <c r="AE63">
        <v>85</v>
      </c>
      <c r="AF63">
        <v>42</v>
      </c>
      <c r="AG63">
        <v>9.34</v>
      </c>
      <c r="AH63">
        <v>24.33</v>
      </c>
      <c r="AI63">
        <v>24.33</v>
      </c>
      <c r="AJ63">
        <v>22.14</v>
      </c>
      <c r="AK63">
        <v>179</v>
      </c>
      <c r="AL63">
        <v>76</v>
      </c>
    </row>
    <row r="64" spans="1:38">
      <c r="A64" t="s">
        <v>106</v>
      </c>
      <c r="B64" s="34">
        <v>153.06</v>
      </c>
      <c r="C64" s="34">
        <v>52.19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14.15</v>
      </c>
      <c r="K64" s="37">
        <v>14.15</v>
      </c>
      <c r="L64" s="37">
        <v>14.51</v>
      </c>
      <c r="M64">
        <v>57.74</v>
      </c>
      <c r="N64">
        <v>132.07</v>
      </c>
      <c r="O64">
        <v>50.96</v>
      </c>
      <c r="P64">
        <v>1.01</v>
      </c>
      <c r="Q64">
        <v>7.21</v>
      </c>
      <c r="R64" s="93">
        <v>32.049999999999997</v>
      </c>
      <c r="S64" s="93">
        <v>32.049999999999997</v>
      </c>
      <c r="T64" s="93">
        <v>32.049999999999997</v>
      </c>
      <c r="U64">
        <v>1.1499999999999999</v>
      </c>
      <c r="V64">
        <v>101.563855</v>
      </c>
      <c r="W64">
        <v>1.43</v>
      </c>
      <c r="X64">
        <v>27.5</v>
      </c>
      <c r="Y64">
        <v>9.16</v>
      </c>
      <c r="Z64">
        <v>9.17</v>
      </c>
      <c r="AA64">
        <v>237.68</v>
      </c>
      <c r="AB64">
        <v>47.54</v>
      </c>
      <c r="AC64">
        <v>90.82</v>
      </c>
      <c r="AD64">
        <v>0</v>
      </c>
      <c r="AE64">
        <v>78</v>
      </c>
      <c r="AF64">
        <v>39</v>
      </c>
      <c r="AG64">
        <v>9.66</v>
      </c>
      <c r="AH64">
        <v>25.67</v>
      </c>
      <c r="AI64">
        <v>25.67</v>
      </c>
      <c r="AJ64">
        <v>23.1</v>
      </c>
      <c r="AK64">
        <v>168</v>
      </c>
      <c r="AL64">
        <v>72</v>
      </c>
    </row>
    <row r="65" spans="1:38">
      <c r="A65" t="s">
        <v>107</v>
      </c>
      <c r="B65" s="34">
        <v>153.06</v>
      </c>
      <c r="C65" s="34">
        <v>52.19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13.38</v>
      </c>
      <c r="K65" s="37">
        <v>13.38</v>
      </c>
      <c r="L65" s="37">
        <v>13.71</v>
      </c>
      <c r="M65">
        <v>57.74</v>
      </c>
      <c r="N65">
        <v>132.07</v>
      </c>
      <c r="O65">
        <v>50.96</v>
      </c>
      <c r="P65">
        <v>1.01</v>
      </c>
      <c r="Q65">
        <v>7.61</v>
      </c>
      <c r="R65" s="93">
        <v>32.049999999999997</v>
      </c>
      <c r="S65" s="93">
        <v>32.049999999999997</v>
      </c>
      <c r="T65" s="93">
        <v>32.049999999999997</v>
      </c>
      <c r="U65">
        <v>1.1499999999999999</v>
      </c>
      <c r="V65">
        <v>92.044981000000007</v>
      </c>
      <c r="W65">
        <v>1.43</v>
      </c>
      <c r="X65">
        <v>27.5</v>
      </c>
      <c r="Y65">
        <v>9.16</v>
      </c>
      <c r="Z65">
        <v>9.17</v>
      </c>
      <c r="AA65">
        <v>222.47</v>
      </c>
      <c r="AB65">
        <v>44.49</v>
      </c>
      <c r="AC65">
        <v>84.66</v>
      </c>
      <c r="AD65">
        <v>0</v>
      </c>
      <c r="AE65">
        <v>69</v>
      </c>
      <c r="AF65">
        <v>35</v>
      </c>
      <c r="AG65">
        <v>10.34</v>
      </c>
      <c r="AH65">
        <v>27.67</v>
      </c>
      <c r="AI65">
        <v>27.67</v>
      </c>
      <c r="AJ65">
        <v>23.1</v>
      </c>
      <c r="AK65">
        <v>147</v>
      </c>
      <c r="AL65">
        <v>63</v>
      </c>
    </row>
    <row r="66" spans="1:38">
      <c r="A66" t="s">
        <v>108</v>
      </c>
      <c r="B66" s="34">
        <v>162.69</v>
      </c>
      <c r="C66" s="34">
        <v>52.19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12.36</v>
      </c>
      <c r="K66" s="37">
        <v>12.36</v>
      </c>
      <c r="L66" s="37">
        <v>12.66</v>
      </c>
      <c r="M66">
        <v>57.74</v>
      </c>
      <c r="N66">
        <v>132.07</v>
      </c>
      <c r="O66">
        <v>50.96</v>
      </c>
      <c r="P66">
        <v>1.01</v>
      </c>
      <c r="Q66">
        <v>8.01</v>
      </c>
      <c r="R66" s="93">
        <v>32.049999999999997</v>
      </c>
      <c r="S66" s="93">
        <v>32.049999999999997</v>
      </c>
      <c r="T66" s="93">
        <v>32.049999999999997</v>
      </c>
      <c r="U66">
        <v>1.1499999999999999</v>
      </c>
      <c r="V66">
        <v>82.487174999999993</v>
      </c>
      <c r="W66">
        <v>1.43</v>
      </c>
      <c r="X66">
        <v>27.5</v>
      </c>
      <c r="Y66">
        <v>9.16</v>
      </c>
      <c r="Z66">
        <v>9.17</v>
      </c>
      <c r="AA66">
        <v>205.72</v>
      </c>
      <c r="AB66">
        <v>41.14</v>
      </c>
      <c r="AC66">
        <v>78.5</v>
      </c>
      <c r="AD66">
        <v>0</v>
      </c>
      <c r="AE66">
        <v>63</v>
      </c>
      <c r="AF66">
        <v>31</v>
      </c>
      <c r="AG66">
        <v>11</v>
      </c>
      <c r="AH66">
        <v>29.67</v>
      </c>
      <c r="AI66">
        <v>29.67</v>
      </c>
      <c r="AJ66">
        <v>23.1</v>
      </c>
      <c r="AK66">
        <v>134</v>
      </c>
      <c r="AL66">
        <v>58</v>
      </c>
    </row>
    <row r="67" spans="1:38">
      <c r="A67" t="s">
        <v>109</v>
      </c>
      <c r="B67" s="34">
        <v>189.23</v>
      </c>
      <c r="C67" s="34">
        <v>52.19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11.32</v>
      </c>
      <c r="K67" s="37">
        <v>11.32</v>
      </c>
      <c r="L67" s="37">
        <v>11.59</v>
      </c>
      <c r="M67">
        <v>57.74</v>
      </c>
      <c r="N67">
        <v>132.07</v>
      </c>
      <c r="O67">
        <v>50.96</v>
      </c>
      <c r="P67">
        <v>1.01</v>
      </c>
      <c r="Q67">
        <v>8.01</v>
      </c>
      <c r="R67" s="93">
        <v>32.049999999999997</v>
      </c>
      <c r="S67" s="93">
        <v>32.049999999999997</v>
      </c>
      <c r="T67" s="93">
        <v>32.049999999999997</v>
      </c>
      <c r="U67">
        <v>1.1499999999999999</v>
      </c>
      <c r="V67">
        <v>73.299222999999998</v>
      </c>
      <c r="W67">
        <v>1.43</v>
      </c>
      <c r="X67">
        <v>27.5</v>
      </c>
      <c r="Y67">
        <v>9.16</v>
      </c>
      <c r="Z67">
        <v>9.17</v>
      </c>
      <c r="AA67">
        <v>190.58</v>
      </c>
      <c r="AB67">
        <v>38.119999999999997</v>
      </c>
      <c r="AC67">
        <v>70.930000000000007</v>
      </c>
      <c r="AD67">
        <v>0</v>
      </c>
      <c r="AE67">
        <v>58</v>
      </c>
      <c r="AF67">
        <v>29</v>
      </c>
      <c r="AG67">
        <v>11.66</v>
      </c>
      <c r="AH67">
        <v>25</v>
      </c>
      <c r="AI67">
        <v>25</v>
      </c>
      <c r="AJ67">
        <v>24.06</v>
      </c>
      <c r="AK67">
        <v>127</v>
      </c>
      <c r="AL67">
        <v>55</v>
      </c>
    </row>
    <row r="68" spans="1:38">
      <c r="A68" t="s">
        <v>110</v>
      </c>
      <c r="B68" s="34">
        <v>207.52</v>
      </c>
      <c r="C68" s="34">
        <v>75.89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9.83</v>
      </c>
      <c r="K68" s="37">
        <v>9.83</v>
      </c>
      <c r="L68" s="37">
        <v>10.08</v>
      </c>
      <c r="M68">
        <v>57.74</v>
      </c>
      <c r="N68">
        <v>132.07</v>
      </c>
      <c r="O68">
        <v>50.96</v>
      </c>
      <c r="P68">
        <v>1.01</v>
      </c>
      <c r="Q68">
        <v>8.01</v>
      </c>
      <c r="R68" s="93">
        <v>32.049999999999997</v>
      </c>
      <c r="S68" s="93">
        <v>32.049999999999997</v>
      </c>
      <c r="T68" s="93">
        <v>32.049999999999997</v>
      </c>
      <c r="U68">
        <v>1.1499999999999999</v>
      </c>
      <c r="V68">
        <v>63.848480000000002</v>
      </c>
      <c r="W68">
        <v>1.43</v>
      </c>
      <c r="X68">
        <v>30.5</v>
      </c>
      <c r="Y68">
        <v>10.16</v>
      </c>
      <c r="Z68">
        <v>10.17</v>
      </c>
      <c r="AA68">
        <v>171.83</v>
      </c>
      <c r="AB68">
        <v>34.369999999999997</v>
      </c>
      <c r="AC68">
        <v>62.59</v>
      </c>
      <c r="AD68">
        <v>0</v>
      </c>
      <c r="AE68">
        <v>49</v>
      </c>
      <c r="AF68">
        <v>25</v>
      </c>
      <c r="AG68">
        <v>12.34</v>
      </c>
      <c r="AH68">
        <v>26</v>
      </c>
      <c r="AI68">
        <v>26</v>
      </c>
      <c r="AJ68">
        <v>24.06</v>
      </c>
      <c r="AK68">
        <v>107</v>
      </c>
      <c r="AL68">
        <v>46</v>
      </c>
    </row>
    <row r="69" spans="1:38">
      <c r="A69" t="s">
        <v>111</v>
      </c>
      <c r="B69" s="34">
        <v>207.92</v>
      </c>
      <c r="C69" s="34">
        <v>75.89</v>
      </c>
      <c r="D69" s="93">
        <f t="shared" si="1"/>
        <v>86.87</v>
      </c>
      <c r="E69" s="34">
        <v>0</v>
      </c>
      <c r="F69" s="34"/>
      <c r="G69" s="34"/>
      <c r="H69" s="34"/>
      <c r="I69" s="34"/>
      <c r="J69" s="37">
        <v>8.51</v>
      </c>
      <c r="K69" s="37">
        <v>8.51</v>
      </c>
      <c r="L69" s="37">
        <v>8.73</v>
      </c>
      <c r="M69">
        <v>57.74</v>
      </c>
      <c r="N69">
        <v>132.07</v>
      </c>
      <c r="O69">
        <v>50.96</v>
      </c>
      <c r="P69">
        <v>1.01</v>
      </c>
      <c r="Q69">
        <v>8.01</v>
      </c>
      <c r="R69" s="93">
        <v>33</v>
      </c>
      <c r="S69" s="93">
        <v>33</v>
      </c>
      <c r="T69" s="93">
        <v>20.87</v>
      </c>
      <c r="U69">
        <v>1.1499999999999999</v>
      </c>
      <c r="V69">
        <v>53.541232999999998</v>
      </c>
      <c r="W69">
        <v>1.43</v>
      </c>
      <c r="X69">
        <v>37</v>
      </c>
      <c r="Y69">
        <v>12.34</v>
      </c>
      <c r="Z69">
        <v>12.33</v>
      </c>
      <c r="AA69">
        <v>151.01</v>
      </c>
      <c r="AB69">
        <v>30.2</v>
      </c>
      <c r="AC69">
        <v>53.73</v>
      </c>
      <c r="AD69">
        <v>0</v>
      </c>
      <c r="AE69">
        <v>40</v>
      </c>
      <c r="AF69">
        <v>20</v>
      </c>
      <c r="AG69">
        <v>13.66</v>
      </c>
      <c r="AH69">
        <v>28.33</v>
      </c>
      <c r="AI69">
        <v>28.33</v>
      </c>
      <c r="AJ69">
        <v>24.06</v>
      </c>
      <c r="AK69">
        <v>90</v>
      </c>
      <c r="AL69">
        <v>38</v>
      </c>
    </row>
    <row r="70" spans="1:38">
      <c r="A70" t="s">
        <v>112</v>
      </c>
      <c r="B70" s="34">
        <v>207.92</v>
      </c>
      <c r="C70" s="34">
        <v>75.89</v>
      </c>
      <c r="D70" s="93">
        <f t="shared" si="1"/>
        <v>73.97</v>
      </c>
      <c r="E70" s="34">
        <v>0</v>
      </c>
      <c r="F70" s="34"/>
      <c r="G70" s="34"/>
      <c r="H70" s="34"/>
      <c r="I70" s="34"/>
      <c r="J70" s="37">
        <v>7.08</v>
      </c>
      <c r="K70" s="37">
        <v>7.08</v>
      </c>
      <c r="L70" s="37">
        <v>7.26</v>
      </c>
      <c r="M70">
        <v>57.74</v>
      </c>
      <c r="N70">
        <v>132.07</v>
      </c>
      <c r="O70">
        <v>69.5</v>
      </c>
      <c r="P70">
        <v>1.01</v>
      </c>
      <c r="Q70">
        <v>8.01</v>
      </c>
      <c r="R70" s="93">
        <v>33</v>
      </c>
      <c r="S70" s="93">
        <v>30</v>
      </c>
      <c r="T70" s="93">
        <v>10.97</v>
      </c>
      <c r="U70">
        <v>1.1499999999999999</v>
      </c>
      <c r="V70">
        <v>44.022359000000002</v>
      </c>
      <c r="W70">
        <v>1.43</v>
      </c>
      <c r="X70">
        <v>44</v>
      </c>
      <c r="Y70">
        <v>14.66</v>
      </c>
      <c r="Z70">
        <v>14.67</v>
      </c>
      <c r="AA70">
        <v>131.26</v>
      </c>
      <c r="AB70">
        <v>26.25</v>
      </c>
      <c r="AC70">
        <v>44.65</v>
      </c>
      <c r="AD70">
        <v>0</v>
      </c>
      <c r="AE70">
        <v>32</v>
      </c>
      <c r="AF70">
        <v>16</v>
      </c>
      <c r="AG70">
        <v>14.34</v>
      </c>
      <c r="AH70">
        <v>31</v>
      </c>
      <c r="AI70">
        <v>31</v>
      </c>
      <c r="AJ70">
        <v>24.06</v>
      </c>
      <c r="AK70">
        <v>76</v>
      </c>
      <c r="AL70">
        <v>32</v>
      </c>
    </row>
    <row r="71" spans="1:38">
      <c r="A71" t="s">
        <v>113</v>
      </c>
      <c r="B71" s="34">
        <v>207.92</v>
      </c>
      <c r="C71" s="34">
        <v>75.89</v>
      </c>
      <c r="D71" s="93">
        <f t="shared" si="1"/>
        <v>54.08</v>
      </c>
      <c r="E71" s="34">
        <v>0</v>
      </c>
      <c r="F71" s="34"/>
      <c r="G71" s="34"/>
      <c r="H71" s="34"/>
      <c r="I71" s="34"/>
      <c r="J71" s="37">
        <v>5.6</v>
      </c>
      <c r="K71" s="37">
        <v>5.6</v>
      </c>
      <c r="L71" s="37">
        <v>5.73</v>
      </c>
      <c r="M71">
        <v>57.74</v>
      </c>
      <c r="N71">
        <v>132.07</v>
      </c>
      <c r="O71">
        <v>88.03</v>
      </c>
      <c r="P71">
        <v>1.01</v>
      </c>
      <c r="Q71">
        <v>8.01</v>
      </c>
      <c r="R71" s="93">
        <v>33</v>
      </c>
      <c r="S71" s="93">
        <v>17</v>
      </c>
      <c r="T71" s="93">
        <v>4.08</v>
      </c>
      <c r="U71">
        <v>1.18</v>
      </c>
      <c r="V71">
        <v>32.965671</v>
      </c>
      <c r="W71">
        <v>1.39</v>
      </c>
      <c r="X71">
        <v>50</v>
      </c>
      <c r="Y71">
        <v>16.66</v>
      </c>
      <c r="Z71">
        <v>16.670000000000002</v>
      </c>
      <c r="AA71">
        <v>109.53</v>
      </c>
      <c r="AB71">
        <v>21.91</v>
      </c>
      <c r="AC71">
        <v>34.799999999999997</v>
      </c>
      <c r="AD71">
        <v>0</v>
      </c>
      <c r="AE71">
        <v>25</v>
      </c>
      <c r="AF71">
        <v>12</v>
      </c>
      <c r="AG71">
        <v>15.66</v>
      </c>
      <c r="AH71">
        <v>33.33</v>
      </c>
      <c r="AI71">
        <v>33.33</v>
      </c>
      <c r="AJ71">
        <v>25.03</v>
      </c>
      <c r="AK71">
        <v>60</v>
      </c>
      <c r="AL71">
        <v>25</v>
      </c>
    </row>
    <row r="72" spans="1:38">
      <c r="A72" t="s">
        <v>114</v>
      </c>
      <c r="B72" s="34">
        <v>207.92</v>
      </c>
      <c r="C72" s="34">
        <v>86.83</v>
      </c>
      <c r="D72" s="93">
        <f t="shared" si="1"/>
        <v>34.26</v>
      </c>
      <c r="E72" s="34">
        <v>0</v>
      </c>
      <c r="F72" s="34"/>
      <c r="G72" s="34"/>
      <c r="H72" s="34"/>
      <c r="I72" s="34"/>
      <c r="J72" s="37">
        <v>4.08</v>
      </c>
      <c r="K72" s="37">
        <v>4.08</v>
      </c>
      <c r="L72" s="37">
        <v>4.18</v>
      </c>
      <c r="M72">
        <v>57.74</v>
      </c>
      <c r="N72">
        <v>132.07</v>
      </c>
      <c r="O72">
        <v>99.74</v>
      </c>
      <c r="P72">
        <v>1.01</v>
      </c>
      <c r="Q72">
        <v>7.21</v>
      </c>
      <c r="R72" s="93">
        <v>26.68</v>
      </c>
      <c r="S72" s="93">
        <v>7</v>
      </c>
      <c r="T72" s="93">
        <v>0.57999999999999996</v>
      </c>
      <c r="U72">
        <v>1.18</v>
      </c>
      <c r="V72">
        <v>23.602525</v>
      </c>
      <c r="W72">
        <v>1.39</v>
      </c>
      <c r="X72">
        <v>58.5</v>
      </c>
      <c r="Y72">
        <v>19.5</v>
      </c>
      <c r="Z72">
        <v>19.5</v>
      </c>
      <c r="AA72">
        <v>86.39</v>
      </c>
      <c r="AB72">
        <v>17.28</v>
      </c>
      <c r="AC72">
        <v>26.82</v>
      </c>
      <c r="AD72">
        <v>0</v>
      </c>
      <c r="AE72">
        <v>16</v>
      </c>
      <c r="AF72">
        <v>8</v>
      </c>
      <c r="AG72">
        <v>18</v>
      </c>
      <c r="AH72">
        <v>36.67</v>
      </c>
      <c r="AI72">
        <v>36.67</v>
      </c>
      <c r="AJ72">
        <v>25.03</v>
      </c>
      <c r="AK72">
        <v>49</v>
      </c>
      <c r="AL72">
        <v>21</v>
      </c>
    </row>
    <row r="73" spans="1:38">
      <c r="A73" t="s">
        <v>115</v>
      </c>
      <c r="B73" s="34">
        <v>207.92</v>
      </c>
      <c r="C73" s="34">
        <v>86.83</v>
      </c>
      <c r="D73" s="93">
        <f t="shared" si="1"/>
        <v>14.59</v>
      </c>
      <c r="E73" s="34">
        <v>0</v>
      </c>
      <c r="F73" s="34"/>
      <c r="G73" s="34"/>
      <c r="H73" s="34"/>
      <c r="I73" s="34"/>
      <c r="J73" s="37">
        <v>2.73</v>
      </c>
      <c r="K73" s="37">
        <v>2.73</v>
      </c>
      <c r="L73" s="37">
        <v>2.8</v>
      </c>
      <c r="M73">
        <v>57.74</v>
      </c>
      <c r="N73">
        <v>132.07</v>
      </c>
      <c r="O73">
        <v>99.74</v>
      </c>
      <c r="P73">
        <v>1.01</v>
      </c>
      <c r="Q73">
        <v>7.21</v>
      </c>
      <c r="R73" s="93">
        <v>13.59</v>
      </c>
      <c r="S73" s="93">
        <v>1</v>
      </c>
      <c r="T73" s="93">
        <v>0</v>
      </c>
      <c r="U73">
        <v>1.18</v>
      </c>
      <c r="V73">
        <v>13.772195</v>
      </c>
      <c r="W73">
        <v>1.39</v>
      </c>
      <c r="X73">
        <v>65</v>
      </c>
      <c r="Y73">
        <v>21.66</v>
      </c>
      <c r="Z73">
        <v>21.67</v>
      </c>
      <c r="AA73">
        <v>64.14</v>
      </c>
      <c r="AB73">
        <v>12.83</v>
      </c>
      <c r="AC73">
        <v>21.74</v>
      </c>
      <c r="AD73">
        <v>0</v>
      </c>
      <c r="AE73">
        <v>12</v>
      </c>
      <c r="AF73">
        <v>6</v>
      </c>
      <c r="AG73">
        <v>19</v>
      </c>
      <c r="AH73">
        <v>41.67</v>
      </c>
      <c r="AI73">
        <v>41.67</v>
      </c>
      <c r="AJ73">
        <v>25.99</v>
      </c>
      <c r="AK73">
        <v>35</v>
      </c>
      <c r="AL73">
        <v>15</v>
      </c>
    </row>
    <row r="74" spans="1:38">
      <c r="A74" t="s">
        <v>116</v>
      </c>
      <c r="B74" s="34">
        <v>207.92</v>
      </c>
      <c r="C74" s="34">
        <v>86.83</v>
      </c>
      <c r="D74" s="93">
        <f t="shared" si="1"/>
        <v>4.42</v>
      </c>
      <c r="E74" s="34">
        <v>0</v>
      </c>
      <c r="F74" s="34"/>
      <c r="G74" s="34"/>
      <c r="H74" s="34"/>
      <c r="I74" s="34"/>
      <c r="J74" s="37">
        <v>1.73</v>
      </c>
      <c r="K74" s="37">
        <v>1.73</v>
      </c>
      <c r="L74" s="37">
        <v>1.78</v>
      </c>
      <c r="M74">
        <v>57.74</v>
      </c>
      <c r="N74">
        <v>132.07</v>
      </c>
      <c r="O74">
        <v>99.74</v>
      </c>
      <c r="P74">
        <v>1.01</v>
      </c>
      <c r="Q74">
        <v>7.21</v>
      </c>
      <c r="R74" s="93">
        <v>4.42</v>
      </c>
      <c r="S74" s="93">
        <v>0</v>
      </c>
      <c r="T74" s="93">
        <v>0</v>
      </c>
      <c r="U74">
        <v>1.18</v>
      </c>
      <c r="V74">
        <v>8.0881229999999995</v>
      </c>
      <c r="W74">
        <v>1.39</v>
      </c>
      <c r="X74">
        <v>71</v>
      </c>
      <c r="Y74">
        <v>23.66</v>
      </c>
      <c r="Z74">
        <v>23.67</v>
      </c>
      <c r="AA74">
        <v>44.52</v>
      </c>
      <c r="AB74">
        <v>8.9</v>
      </c>
      <c r="AC74">
        <v>16.739999999999998</v>
      </c>
      <c r="AD74">
        <v>0</v>
      </c>
      <c r="AE74">
        <v>7</v>
      </c>
      <c r="AF74">
        <v>3</v>
      </c>
      <c r="AG74">
        <v>20.66</v>
      </c>
      <c r="AH74">
        <v>42.67</v>
      </c>
      <c r="AI74">
        <v>42.67</v>
      </c>
      <c r="AJ74">
        <v>25.99</v>
      </c>
      <c r="AK74">
        <v>18</v>
      </c>
      <c r="AL74">
        <v>7</v>
      </c>
    </row>
    <row r="75" spans="1:38">
      <c r="A75" t="s">
        <v>117</v>
      </c>
      <c r="B75" s="34">
        <v>231.02</v>
      </c>
      <c r="C75" s="34">
        <v>86.83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0.91</v>
      </c>
      <c r="K75" s="37">
        <v>0.91</v>
      </c>
      <c r="L75" s="37">
        <v>0.94</v>
      </c>
      <c r="M75">
        <v>57.74</v>
      </c>
      <c r="N75">
        <v>132.07</v>
      </c>
      <c r="O75">
        <v>99.74</v>
      </c>
      <c r="P75">
        <v>1.01</v>
      </c>
      <c r="Q75">
        <v>9.61</v>
      </c>
      <c r="R75" s="93">
        <v>0</v>
      </c>
      <c r="S75" s="93">
        <v>0</v>
      </c>
      <c r="T75" s="93">
        <v>0</v>
      </c>
      <c r="U75">
        <v>1.18</v>
      </c>
      <c r="V75">
        <v>3.620676</v>
      </c>
      <c r="W75">
        <v>1.39</v>
      </c>
      <c r="X75">
        <v>70.5</v>
      </c>
      <c r="Y75">
        <v>23.5</v>
      </c>
      <c r="Z75">
        <v>23.5</v>
      </c>
      <c r="AA75">
        <v>27.44</v>
      </c>
      <c r="AB75">
        <v>5.49</v>
      </c>
      <c r="AC75">
        <v>11.82</v>
      </c>
      <c r="AD75">
        <v>0</v>
      </c>
      <c r="AE75">
        <v>3</v>
      </c>
      <c r="AF75">
        <v>1</v>
      </c>
      <c r="AG75">
        <v>21.66</v>
      </c>
      <c r="AH75">
        <v>43.33</v>
      </c>
      <c r="AI75">
        <v>43.33</v>
      </c>
      <c r="AJ75">
        <v>26.95</v>
      </c>
      <c r="AK75">
        <v>7</v>
      </c>
      <c r="AL75">
        <v>3</v>
      </c>
    </row>
    <row r="76" spans="1:38">
      <c r="A76" t="s">
        <v>118</v>
      </c>
      <c r="B76" s="34">
        <v>231.02</v>
      </c>
      <c r="C76" s="34">
        <v>86.83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0.37</v>
      </c>
      <c r="K76" s="37">
        <v>0.37</v>
      </c>
      <c r="L76" s="37">
        <v>0.38</v>
      </c>
      <c r="M76">
        <v>57.74</v>
      </c>
      <c r="N76">
        <v>132.07</v>
      </c>
      <c r="O76">
        <v>99.74</v>
      </c>
      <c r="P76">
        <v>1.01</v>
      </c>
      <c r="Q76">
        <v>10.01</v>
      </c>
      <c r="R76" s="93">
        <v>0</v>
      </c>
      <c r="S76" s="93">
        <v>0</v>
      </c>
      <c r="T76" s="93">
        <v>0</v>
      </c>
      <c r="U76">
        <v>1.18</v>
      </c>
      <c r="V76">
        <v>1.4502170000000001</v>
      </c>
      <c r="W76">
        <v>1.39</v>
      </c>
      <c r="X76">
        <v>66.5</v>
      </c>
      <c r="Y76">
        <v>22.16</v>
      </c>
      <c r="Z76">
        <v>22.17</v>
      </c>
      <c r="AA76">
        <v>14.19</v>
      </c>
      <c r="AB76">
        <v>2.84</v>
      </c>
      <c r="AC76">
        <v>5.08</v>
      </c>
      <c r="AD76">
        <v>0</v>
      </c>
      <c r="AE76">
        <v>0</v>
      </c>
      <c r="AF76">
        <v>0</v>
      </c>
      <c r="AG76">
        <v>22.34</v>
      </c>
      <c r="AH76">
        <v>44</v>
      </c>
      <c r="AI76">
        <v>44</v>
      </c>
      <c r="AJ76">
        <v>26.95</v>
      </c>
      <c r="AK76">
        <v>1</v>
      </c>
      <c r="AL76">
        <v>1</v>
      </c>
    </row>
    <row r="77" spans="1:38">
      <c r="A77" t="s">
        <v>119</v>
      </c>
      <c r="B77" s="34">
        <v>231.02</v>
      </c>
      <c r="C77" s="34">
        <v>86.83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0.02</v>
      </c>
      <c r="K77" s="37">
        <v>0.02</v>
      </c>
      <c r="L77" s="37">
        <v>0.02</v>
      </c>
      <c r="M77">
        <v>57.74</v>
      </c>
      <c r="N77">
        <v>132.07</v>
      </c>
      <c r="O77">
        <v>99.74</v>
      </c>
      <c r="P77">
        <v>1.01</v>
      </c>
      <c r="Q77">
        <v>10.01</v>
      </c>
      <c r="R77" s="93">
        <v>0</v>
      </c>
      <c r="S77" s="93">
        <v>0</v>
      </c>
      <c r="T77" s="93">
        <v>0</v>
      </c>
      <c r="U77">
        <v>1.18</v>
      </c>
      <c r="V77">
        <v>0</v>
      </c>
      <c r="W77">
        <v>1.39</v>
      </c>
      <c r="X77">
        <v>45</v>
      </c>
      <c r="Y77">
        <v>15</v>
      </c>
      <c r="Z77">
        <v>15</v>
      </c>
      <c r="AA77">
        <v>5.1100000000000003</v>
      </c>
      <c r="AB77">
        <v>1.02</v>
      </c>
      <c r="AC77">
        <v>2.5</v>
      </c>
      <c r="AD77">
        <v>0</v>
      </c>
      <c r="AE77">
        <v>0</v>
      </c>
      <c r="AF77">
        <v>0</v>
      </c>
      <c r="AG77">
        <v>22.06</v>
      </c>
      <c r="AH77">
        <v>45</v>
      </c>
      <c r="AI77">
        <v>45</v>
      </c>
      <c r="AJ77">
        <v>26.95</v>
      </c>
      <c r="AK77">
        <v>1</v>
      </c>
      <c r="AL77">
        <v>0</v>
      </c>
    </row>
    <row r="78" spans="1:38">
      <c r="A78" t="s">
        <v>120</v>
      </c>
      <c r="B78" s="34">
        <v>231.02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132.07</v>
      </c>
      <c r="O78">
        <v>99.74</v>
      </c>
      <c r="P78">
        <v>1.01</v>
      </c>
      <c r="Q78">
        <v>10.01</v>
      </c>
      <c r="R78" s="93">
        <v>0</v>
      </c>
      <c r="S78" s="93">
        <v>0</v>
      </c>
      <c r="T78" s="93">
        <v>0</v>
      </c>
      <c r="U78">
        <v>1.18</v>
      </c>
      <c r="V78">
        <v>0</v>
      </c>
      <c r="W78">
        <v>1.39</v>
      </c>
      <c r="X78">
        <v>46.5</v>
      </c>
      <c r="Y78">
        <v>15.5</v>
      </c>
      <c r="Z78">
        <v>15.5</v>
      </c>
      <c r="AA78">
        <v>0.39</v>
      </c>
      <c r="AB78">
        <v>0.08</v>
      </c>
      <c r="AC78">
        <v>0</v>
      </c>
      <c r="AD78">
        <v>0</v>
      </c>
      <c r="AE78">
        <v>0</v>
      </c>
      <c r="AF78">
        <v>0</v>
      </c>
      <c r="AG78">
        <v>22.16</v>
      </c>
      <c r="AH78">
        <v>46</v>
      </c>
      <c r="AI78">
        <v>46</v>
      </c>
      <c r="AJ78">
        <v>26.95</v>
      </c>
      <c r="AK78">
        <v>0</v>
      </c>
      <c r="AL78">
        <v>0</v>
      </c>
    </row>
    <row r="79" spans="1:38">
      <c r="A79" t="s">
        <v>121</v>
      </c>
      <c r="B79" s="34">
        <v>231.02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132.07</v>
      </c>
      <c r="O79">
        <v>99.74</v>
      </c>
      <c r="P79">
        <v>1.01</v>
      </c>
      <c r="Q79">
        <v>10.01</v>
      </c>
      <c r="R79" s="93">
        <v>0</v>
      </c>
      <c r="S79" s="93">
        <v>0</v>
      </c>
      <c r="T79" s="93">
        <v>0</v>
      </c>
      <c r="U79">
        <v>1.1499999999999999</v>
      </c>
      <c r="V79">
        <v>0</v>
      </c>
      <c r="W79">
        <v>1.39</v>
      </c>
      <c r="X79">
        <v>47.5</v>
      </c>
      <c r="Y79">
        <v>15.84</v>
      </c>
      <c r="Z79">
        <v>15.83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17</v>
      </c>
      <c r="AH79">
        <v>48</v>
      </c>
      <c r="AI79">
        <v>48</v>
      </c>
      <c r="AJ79">
        <v>26.95</v>
      </c>
      <c r="AK79">
        <v>0</v>
      </c>
      <c r="AL79">
        <v>0</v>
      </c>
    </row>
    <row r="80" spans="1:38">
      <c r="A80" t="s">
        <v>122</v>
      </c>
      <c r="B80" s="34">
        <v>231.02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132.07</v>
      </c>
      <c r="O80">
        <v>99.74</v>
      </c>
      <c r="P80">
        <v>1.01</v>
      </c>
      <c r="Q80">
        <v>10.01</v>
      </c>
      <c r="R80" s="93">
        <v>0</v>
      </c>
      <c r="S80" s="93">
        <v>0</v>
      </c>
      <c r="T80" s="93">
        <v>0</v>
      </c>
      <c r="U80">
        <v>1.1499999999999999</v>
      </c>
      <c r="V80">
        <v>0</v>
      </c>
      <c r="W80">
        <v>1.39</v>
      </c>
      <c r="X80">
        <v>49</v>
      </c>
      <c r="Y80">
        <v>16.34</v>
      </c>
      <c r="Z80">
        <v>16.329999999999998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17.34</v>
      </c>
      <c r="AH80">
        <v>50.67</v>
      </c>
      <c r="AI80">
        <v>50.67</v>
      </c>
      <c r="AJ80">
        <v>26.95</v>
      </c>
      <c r="AK80">
        <v>0</v>
      </c>
      <c r="AL80">
        <v>0</v>
      </c>
    </row>
    <row r="81" spans="1:38">
      <c r="A81" t="s">
        <v>123</v>
      </c>
      <c r="B81" s="34">
        <v>231.02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132.07</v>
      </c>
      <c r="O81">
        <v>99.74</v>
      </c>
      <c r="P81">
        <v>1.01</v>
      </c>
      <c r="Q81">
        <v>10.01</v>
      </c>
      <c r="R81" s="93">
        <v>0</v>
      </c>
      <c r="S81" s="93">
        <v>0</v>
      </c>
      <c r="T81" s="93">
        <v>0</v>
      </c>
      <c r="U81">
        <v>1.1499999999999999</v>
      </c>
      <c r="V81">
        <v>0</v>
      </c>
      <c r="W81">
        <v>1.39</v>
      </c>
      <c r="X81">
        <v>40</v>
      </c>
      <c r="Y81">
        <v>13.34</v>
      </c>
      <c r="Z81">
        <v>13.33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</v>
      </c>
      <c r="AH81">
        <v>41.67</v>
      </c>
      <c r="AI81">
        <v>41.67</v>
      </c>
      <c r="AJ81">
        <v>26.95</v>
      </c>
      <c r="AK81">
        <v>0</v>
      </c>
      <c r="AL81">
        <v>0</v>
      </c>
    </row>
    <row r="82" spans="1:38">
      <c r="A82" t="s">
        <v>124</v>
      </c>
      <c r="B82" s="34">
        <v>231.02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132.07</v>
      </c>
      <c r="O82">
        <v>99.74</v>
      </c>
      <c r="P82">
        <v>1.01</v>
      </c>
      <c r="Q82">
        <v>10.01</v>
      </c>
      <c r="R82" s="93">
        <v>0</v>
      </c>
      <c r="S82" s="93">
        <v>0</v>
      </c>
      <c r="T82" s="93">
        <v>0</v>
      </c>
      <c r="U82">
        <v>1.1499999999999999</v>
      </c>
      <c r="V82">
        <v>0</v>
      </c>
      <c r="W82">
        <v>1.39</v>
      </c>
      <c r="X82">
        <v>41</v>
      </c>
      <c r="Y82">
        <v>13.66</v>
      </c>
      <c r="Z82">
        <v>13.67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15.34</v>
      </c>
      <c r="AH82">
        <v>42.67</v>
      </c>
      <c r="AI82">
        <v>42.67</v>
      </c>
      <c r="AJ82">
        <v>26.95</v>
      </c>
      <c r="AK82">
        <v>0</v>
      </c>
      <c r="AL82">
        <v>0</v>
      </c>
    </row>
    <row r="83" spans="1:38">
      <c r="A83" t="s">
        <v>125</v>
      </c>
      <c r="B83" s="34">
        <v>231.02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132.07</v>
      </c>
      <c r="O83">
        <v>99.74</v>
      </c>
      <c r="P83">
        <v>1.0900000000000001</v>
      </c>
      <c r="Q83">
        <v>10.01</v>
      </c>
      <c r="R83" s="93">
        <v>0</v>
      </c>
      <c r="S83" s="93">
        <v>0</v>
      </c>
      <c r="T83" s="93">
        <v>0</v>
      </c>
      <c r="U83">
        <v>1.1499999999999999</v>
      </c>
      <c r="V83">
        <v>0</v>
      </c>
      <c r="W83">
        <v>1.34</v>
      </c>
      <c r="X83">
        <v>42.5</v>
      </c>
      <c r="Y83">
        <v>14.16</v>
      </c>
      <c r="Z83">
        <v>14.17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</v>
      </c>
      <c r="AH83">
        <v>47.33</v>
      </c>
      <c r="AI83">
        <v>47.33</v>
      </c>
      <c r="AJ83">
        <v>26.95</v>
      </c>
      <c r="AK83">
        <v>0</v>
      </c>
      <c r="AL83">
        <v>0</v>
      </c>
    </row>
    <row r="84" spans="1:38">
      <c r="A84" t="s">
        <v>126</v>
      </c>
      <c r="B84" s="34">
        <v>231.02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132.07</v>
      </c>
      <c r="O84">
        <v>99.74</v>
      </c>
      <c r="P84">
        <v>1.0900000000000001</v>
      </c>
      <c r="Q84">
        <v>9.61</v>
      </c>
      <c r="R84" s="93">
        <v>0</v>
      </c>
      <c r="S84" s="93">
        <v>0</v>
      </c>
      <c r="T84" s="93">
        <v>0</v>
      </c>
      <c r="U84">
        <v>1.1499999999999999</v>
      </c>
      <c r="V84">
        <v>0</v>
      </c>
      <c r="W84">
        <v>1.34</v>
      </c>
      <c r="X84">
        <v>44</v>
      </c>
      <c r="Y84">
        <v>14.66</v>
      </c>
      <c r="Z84">
        <v>14.67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16.66</v>
      </c>
      <c r="AH84">
        <v>48.33</v>
      </c>
      <c r="AI84">
        <v>48.33</v>
      </c>
      <c r="AJ84">
        <v>26.95</v>
      </c>
      <c r="AK84">
        <v>0</v>
      </c>
      <c r="AL84">
        <v>0</v>
      </c>
    </row>
    <row r="85" spans="1:38">
      <c r="A85" t="s">
        <v>127</v>
      </c>
      <c r="B85" s="34">
        <v>231.02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132.07</v>
      </c>
      <c r="O85">
        <v>99.74</v>
      </c>
      <c r="P85">
        <v>1.0900000000000001</v>
      </c>
      <c r="Q85">
        <v>9.2100000000000009</v>
      </c>
      <c r="R85" s="93">
        <v>0</v>
      </c>
      <c r="S85" s="93">
        <v>0</v>
      </c>
      <c r="T85" s="93">
        <v>0</v>
      </c>
      <c r="U85">
        <v>1.1499999999999999</v>
      </c>
      <c r="V85">
        <v>0</v>
      </c>
      <c r="W85">
        <v>1.34</v>
      </c>
      <c r="X85">
        <v>50.79</v>
      </c>
      <c r="Y85">
        <v>16.93</v>
      </c>
      <c r="Z85">
        <v>16.93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16.66</v>
      </c>
      <c r="AH85">
        <v>49.33</v>
      </c>
      <c r="AI85">
        <v>49.33</v>
      </c>
      <c r="AJ85">
        <v>26.95</v>
      </c>
      <c r="AK85">
        <v>0</v>
      </c>
      <c r="AL85">
        <v>0</v>
      </c>
    </row>
    <row r="86" spans="1:38">
      <c r="A86" t="s">
        <v>128</v>
      </c>
      <c r="B86" s="34">
        <v>231.02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132.07</v>
      </c>
      <c r="O86">
        <v>99.74</v>
      </c>
      <c r="P86">
        <v>1.0900000000000001</v>
      </c>
      <c r="Q86">
        <v>8.81</v>
      </c>
      <c r="R86" s="93">
        <v>0</v>
      </c>
      <c r="S86" s="93">
        <v>0</v>
      </c>
      <c r="T86" s="93">
        <v>0</v>
      </c>
      <c r="U86">
        <v>1.1499999999999999</v>
      </c>
      <c r="V86">
        <v>0</v>
      </c>
      <c r="W86">
        <v>1.34</v>
      </c>
      <c r="X86">
        <v>50.6</v>
      </c>
      <c r="Y86">
        <v>16.87</v>
      </c>
      <c r="Z86">
        <v>16.86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16.66</v>
      </c>
      <c r="AH86">
        <v>50.67</v>
      </c>
      <c r="AI86">
        <v>50.67</v>
      </c>
      <c r="AJ86">
        <v>26.95</v>
      </c>
      <c r="AK86">
        <v>0</v>
      </c>
      <c r="AL86">
        <v>0</v>
      </c>
    </row>
    <row r="87" spans="1:38">
      <c r="A87" t="s">
        <v>129</v>
      </c>
      <c r="B87" s="34">
        <v>231.02</v>
      </c>
      <c r="C87" s="34">
        <v>86.83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57.74</v>
      </c>
      <c r="N87">
        <v>132.07</v>
      </c>
      <c r="O87">
        <v>99.74</v>
      </c>
      <c r="P87">
        <v>0.85</v>
      </c>
      <c r="Q87">
        <v>8.41</v>
      </c>
      <c r="R87" s="93">
        <v>0</v>
      </c>
      <c r="S87" s="93">
        <v>0</v>
      </c>
      <c r="T87" s="93">
        <v>0</v>
      </c>
      <c r="U87">
        <v>1.1499999999999999</v>
      </c>
      <c r="V87">
        <v>0</v>
      </c>
      <c r="W87">
        <v>1.34</v>
      </c>
      <c r="X87">
        <v>50.69</v>
      </c>
      <c r="Y87">
        <v>16.89</v>
      </c>
      <c r="Z87">
        <v>16.899999999999999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16.66</v>
      </c>
      <c r="AH87">
        <v>51.67</v>
      </c>
      <c r="AI87">
        <v>51.67</v>
      </c>
      <c r="AJ87">
        <v>26.95</v>
      </c>
      <c r="AK87">
        <v>0</v>
      </c>
      <c r="AL87">
        <v>0</v>
      </c>
    </row>
    <row r="88" spans="1:38">
      <c r="A88" t="s">
        <v>130</v>
      </c>
      <c r="B88" s="34">
        <v>231.02</v>
      </c>
      <c r="C88" s="34">
        <v>86.83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57.74</v>
      </c>
      <c r="N88">
        <v>132.07</v>
      </c>
      <c r="O88">
        <v>99.74</v>
      </c>
      <c r="P88">
        <v>0.85</v>
      </c>
      <c r="Q88">
        <v>8.01</v>
      </c>
      <c r="R88" s="93">
        <v>0</v>
      </c>
      <c r="S88" s="93">
        <v>0</v>
      </c>
      <c r="T88" s="93">
        <v>0</v>
      </c>
      <c r="U88">
        <v>1.1499999999999999</v>
      </c>
      <c r="V88">
        <v>0</v>
      </c>
      <c r="W88">
        <v>1.34</v>
      </c>
      <c r="X88">
        <v>50.74</v>
      </c>
      <c r="Y88">
        <v>16.920000000000002</v>
      </c>
      <c r="Z88">
        <v>16.91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16.66</v>
      </c>
      <c r="AH88">
        <v>51.67</v>
      </c>
      <c r="AI88">
        <v>51.67</v>
      </c>
      <c r="AJ88">
        <v>26.95</v>
      </c>
      <c r="AK88">
        <v>0</v>
      </c>
      <c r="AL88">
        <v>0</v>
      </c>
    </row>
    <row r="89" spans="1:38">
      <c r="A89" t="s">
        <v>131</v>
      </c>
      <c r="B89" s="34">
        <v>231.02</v>
      </c>
      <c r="C89" s="34">
        <v>86.83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57.74</v>
      </c>
      <c r="N89">
        <v>132.07</v>
      </c>
      <c r="O89">
        <v>99.74</v>
      </c>
      <c r="P89">
        <v>0.85</v>
      </c>
      <c r="Q89">
        <v>7.61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1.34</v>
      </c>
      <c r="X89">
        <v>50.6</v>
      </c>
      <c r="Y89">
        <v>16.87</v>
      </c>
      <c r="Z89">
        <v>16.86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16.66</v>
      </c>
      <c r="AH89">
        <v>51.67</v>
      </c>
      <c r="AI89">
        <v>51.67</v>
      </c>
      <c r="AJ89">
        <v>25.99</v>
      </c>
      <c r="AK89">
        <v>0</v>
      </c>
      <c r="AL89">
        <v>0</v>
      </c>
    </row>
    <row r="90" spans="1:38">
      <c r="A90" t="s">
        <v>132</v>
      </c>
      <c r="B90" s="34">
        <v>231.02</v>
      </c>
      <c r="C90" s="34">
        <v>86.83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57.74</v>
      </c>
      <c r="N90">
        <v>132.07</v>
      </c>
      <c r="O90">
        <v>99.74</v>
      </c>
      <c r="P90">
        <v>0.85</v>
      </c>
      <c r="Q90">
        <v>7.21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1.34</v>
      </c>
      <c r="X90">
        <v>50.37</v>
      </c>
      <c r="Y90">
        <v>16.79</v>
      </c>
      <c r="Z90">
        <v>16.79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16.66</v>
      </c>
      <c r="AH90">
        <v>51.67</v>
      </c>
      <c r="AI90">
        <v>51.67</v>
      </c>
      <c r="AJ90">
        <v>25.99</v>
      </c>
      <c r="AK90">
        <v>0</v>
      </c>
      <c r="AL90">
        <v>0</v>
      </c>
    </row>
    <row r="91" spans="1:38">
      <c r="A91" t="s">
        <v>133</v>
      </c>
      <c r="B91" s="34">
        <v>231.02</v>
      </c>
      <c r="C91" s="34">
        <v>86.83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57.74</v>
      </c>
      <c r="N91">
        <v>132.07</v>
      </c>
      <c r="O91">
        <v>99.74</v>
      </c>
      <c r="P91">
        <v>0.85</v>
      </c>
      <c r="Q91">
        <v>7.21</v>
      </c>
      <c r="R91" s="93">
        <v>0</v>
      </c>
      <c r="S91" s="93">
        <v>0</v>
      </c>
      <c r="T91" s="93">
        <v>0</v>
      </c>
      <c r="U91">
        <v>1.07</v>
      </c>
      <c r="V91">
        <v>0</v>
      </c>
      <c r="W91">
        <v>1.3</v>
      </c>
      <c r="X91">
        <v>50.12</v>
      </c>
      <c r="Y91">
        <v>16.71</v>
      </c>
      <c r="Z91">
        <v>16.71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16.66</v>
      </c>
      <c r="AH91">
        <v>51.67</v>
      </c>
      <c r="AI91">
        <v>51.67</v>
      </c>
      <c r="AJ91">
        <v>25.03</v>
      </c>
      <c r="AK91">
        <v>0</v>
      </c>
      <c r="AL91">
        <v>0</v>
      </c>
    </row>
    <row r="92" spans="1:38">
      <c r="A92" t="s">
        <v>134</v>
      </c>
      <c r="B92" s="34">
        <v>231.02</v>
      </c>
      <c r="C92" s="34">
        <v>75.89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57.74</v>
      </c>
      <c r="N92">
        <v>132.07</v>
      </c>
      <c r="O92">
        <v>99.74</v>
      </c>
      <c r="P92">
        <v>0.85</v>
      </c>
      <c r="Q92">
        <v>7.21</v>
      </c>
      <c r="R92" s="93">
        <v>0</v>
      </c>
      <c r="S92" s="93">
        <v>0</v>
      </c>
      <c r="T92" s="93">
        <v>0</v>
      </c>
      <c r="U92">
        <v>1.07</v>
      </c>
      <c r="V92">
        <v>0</v>
      </c>
      <c r="W92">
        <v>1.3</v>
      </c>
      <c r="X92">
        <v>49.88</v>
      </c>
      <c r="Y92">
        <v>16.62</v>
      </c>
      <c r="Z92">
        <v>16.63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16.66</v>
      </c>
      <c r="AH92">
        <v>51.67</v>
      </c>
      <c r="AI92">
        <v>51.67</v>
      </c>
      <c r="AJ92">
        <v>25.03</v>
      </c>
      <c r="AK92">
        <v>0</v>
      </c>
      <c r="AL92">
        <v>0</v>
      </c>
    </row>
    <row r="93" spans="1:38">
      <c r="A93" t="s">
        <v>135</v>
      </c>
      <c r="B93" s="34">
        <v>231.02</v>
      </c>
      <c r="C93" s="34">
        <v>75.89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57.74</v>
      </c>
      <c r="N93">
        <v>132.07</v>
      </c>
      <c r="O93">
        <v>99.74</v>
      </c>
      <c r="P93">
        <v>0.85</v>
      </c>
      <c r="Q93">
        <v>7.21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1.3</v>
      </c>
      <c r="X93">
        <v>45</v>
      </c>
      <c r="Y93">
        <v>15</v>
      </c>
      <c r="Z93">
        <v>15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12.34</v>
      </c>
      <c r="AH93">
        <v>37.33</v>
      </c>
      <c r="AI93">
        <v>37.33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231.02</v>
      </c>
      <c r="C94" s="34">
        <v>86.83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57.74</v>
      </c>
      <c r="N94">
        <v>132.07</v>
      </c>
      <c r="O94">
        <v>99.74</v>
      </c>
      <c r="P94">
        <v>0.85</v>
      </c>
      <c r="Q94">
        <v>7.21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1.3</v>
      </c>
      <c r="X94">
        <v>45</v>
      </c>
      <c r="Y94">
        <v>15</v>
      </c>
      <c r="Z94">
        <v>15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12.34</v>
      </c>
      <c r="AH94">
        <v>38</v>
      </c>
      <c r="AI94">
        <v>38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231.02</v>
      </c>
      <c r="C95" s="34">
        <v>75.89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57.74</v>
      </c>
      <c r="N95">
        <v>132.07</v>
      </c>
      <c r="O95">
        <v>74.13</v>
      </c>
      <c r="P95">
        <v>0.85</v>
      </c>
      <c r="Q95">
        <v>7.21</v>
      </c>
      <c r="R95" s="93">
        <v>0</v>
      </c>
      <c r="S95" s="93">
        <v>0</v>
      </c>
      <c r="T95" s="93">
        <v>0</v>
      </c>
      <c r="U95">
        <v>1.03</v>
      </c>
      <c r="V95">
        <v>0</v>
      </c>
      <c r="W95">
        <v>1.3</v>
      </c>
      <c r="X95">
        <v>45</v>
      </c>
      <c r="Y95">
        <v>15</v>
      </c>
      <c r="Z95">
        <v>15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12.66</v>
      </c>
      <c r="AH95">
        <v>38.33</v>
      </c>
      <c r="AI95">
        <v>38.33</v>
      </c>
      <c r="AJ95">
        <v>25.03</v>
      </c>
      <c r="AK95">
        <v>0</v>
      </c>
      <c r="AL95">
        <v>0</v>
      </c>
    </row>
    <row r="96" spans="1:38">
      <c r="A96" t="s">
        <v>138</v>
      </c>
      <c r="B96" s="34">
        <v>231.02</v>
      </c>
      <c r="C96" s="34">
        <v>75.89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57.74</v>
      </c>
      <c r="N96">
        <v>132.07</v>
      </c>
      <c r="O96">
        <v>74.13</v>
      </c>
      <c r="P96">
        <v>0.85</v>
      </c>
      <c r="Q96">
        <v>7.21</v>
      </c>
      <c r="R96" s="93">
        <v>0</v>
      </c>
      <c r="S96" s="93">
        <v>0</v>
      </c>
      <c r="T96" s="93">
        <v>0</v>
      </c>
      <c r="U96">
        <v>1.03</v>
      </c>
      <c r="V96">
        <v>0</v>
      </c>
      <c r="W96">
        <v>1.3</v>
      </c>
      <c r="X96">
        <v>45</v>
      </c>
      <c r="Y96">
        <v>15</v>
      </c>
      <c r="Z96">
        <v>15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12.66</v>
      </c>
      <c r="AH96">
        <v>38.67</v>
      </c>
      <c r="AI96">
        <v>38.67</v>
      </c>
      <c r="AJ96">
        <v>25.03</v>
      </c>
      <c r="AK96">
        <v>0</v>
      </c>
      <c r="AL96">
        <v>0</v>
      </c>
    </row>
    <row r="97" spans="1:50">
      <c r="A97" t="s">
        <v>139</v>
      </c>
      <c r="B97" s="34">
        <v>231.02</v>
      </c>
      <c r="C97" s="34">
        <v>75.89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57.74</v>
      </c>
      <c r="N97">
        <v>132.07</v>
      </c>
      <c r="O97">
        <v>74.13</v>
      </c>
      <c r="P97">
        <v>0.85</v>
      </c>
      <c r="Q97">
        <v>7.21</v>
      </c>
      <c r="R97" s="93">
        <v>0</v>
      </c>
      <c r="S97" s="93">
        <v>0</v>
      </c>
      <c r="T97" s="93">
        <v>0</v>
      </c>
      <c r="U97">
        <v>1.03</v>
      </c>
      <c r="V97">
        <v>0</v>
      </c>
      <c r="W97">
        <v>1.3</v>
      </c>
      <c r="X97">
        <v>45</v>
      </c>
      <c r="Y97">
        <v>15</v>
      </c>
      <c r="Z97">
        <v>15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</v>
      </c>
      <c r="AH97">
        <v>39</v>
      </c>
      <c r="AI97">
        <v>39</v>
      </c>
      <c r="AJ97">
        <v>25.03</v>
      </c>
      <c r="AK97">
        <v>0</v>
      </c>
      <c r="AL97">
        <v>0</v>
      </c>
    </row>
    <row r="98" spans="1:50">
      <c r="A98" t="s">
        <v>140</v>
      </c>
      <c r="B98" s="34">
        <v>231.02</v>
      </c>
      <c r="C98" s="34">
        <v>75.89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57.74</v>
      </c>
      <c r="N98">
        <v>132.07</v>
      </c>
      <c r="O98">
        <v>74.13</v>
      </c>
      <c r="P98">
        <v>0.85</v>
      </c>
      <c r="Q98">
        <v>7.21</v>
      </c>
      <c r="R98" s="93">
        <v>0</v>
      </c>
      <c r="S98" s="93">
        <v>0</v>
      </c>
      <c r="T98" s="93">
        <v>0</v>
      </c>
      <c r="U98">
        <v>1.03</v>
      </c>
      <c r="V98">
        <v>0</v>
      </c>
      <c r="W98">
        <v>1.3</v>
      </c>
      <c r="X98">
        <v>45</v>
      </c>
      <c r="Y98">
        <v>15</v>
      </c>
      <c r="Z98">
        <v>15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13.34</v>
      </c>
      <c r="AH98">
        <v>39.33</v>
      </c>
      <c r="AI98">
        <v>39.33</v>
      </c>
      <c r="AJ98">
        <v>25.03</v>
      </c>
      <c r="AK98">
        <v>0</v>
      </c>
      <c r="AL98">
        <v>0</v>
      </c>
    </row>
    <row r="99" spans="1:50">
      <c r="A99" t="s">
        <v>141</v>
      </c>
      <c r="B99" s="34">
        <f>SUM(B3:B98)/4000</f>
        <v>5.3525574999999996</v>
      </c>
      <c r="C99" s="34">
        <f t="shared" ref="C99:P99" si="2">SUM(C3:C98)/4000</f>
        <v>1.7455824999999994</v>
      </c>
      <c r="D99" s="93">
        <f t="shared" ref="D99" si="3">SUM(D3:D98)/4000</f>
        <v>0.97825250000000064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0.12185750000000004</v>
      </c>
      <c r="K99" s="37">
        <f t="shared" si="2"/>
        <v>0.12185750000000004</v>
      </c>
      <c r="L99" s="37">
        <f t="shared" si="2"/>
        <v>0.12492499999999998</v>
      </c>
      <c r="M99">
        <f t="shared" si="2"/>
        <v>1.351799999999997</v>
      </c>
      <c r="N99">
        <f t="shared" si="2"/>
        <v>3.1504299999999956</v>
      </c>
      <c r="O99">
        <f t="shared" si="2"/>
        <v>1.8637799999999982</v>
      </c>
      <c r="P99">
        <f t="shared" si="2"/>
        <v>2.3520000000000006E-2</v>
      </c>
      <c r="Q99">
        <f t="shared" ref="Q99:AF99" si="5">SUM(Q3:Q98)/4000</f>
        <v>0.17423750000000005</v>
      </c>
      <c r="R99" s="93">
        <f t="shared" si="5"/>
        <v>0.34309499999999982</v>
      </c>
      <c r="S99" s="93">
        <f t="shared" si="5"/>
        <v>0.32058249999999983</v>
      </c>
      <c r="T99" s="93">
        <f t="shared" si="5"/>
        <v>0.31457499999999972</v>
      </c>
      <c r="U99">
        <f t="shared" si="5"/>
        <v>2.6660000000000027E-2</v>
      </c>
      <c r="V99">
        <f t="shared" si="5"/>
        <v>1.0672477824999995</v>
      </c>
      <c r="W99">
        <f t="shared" si="5"/>
        <v>3.2540000000000034E-2</v>
      </c>
      <c r="X99">
        <f t="shared" si="5"/>
        <v>1.1533975000000001</v>
      </c>
      <c r="Y99">
        <f t="shared" si="5"/>
        <v>0.38445000000000007</v>
      </c>
      <c r="Z99">
        <f t="shared" si="5"/>
        <v>0.38447250000000011</v>
      </c>
      <c r="AA99">
        <f t="shared" si="5"/>
        <v>1.9346825000000003</v>
      </c>
      <c r="AB99">
        <f t="shared" si="5"/>
        <v>0.38692000000000004</v>
      </c>
      <c r="AC99">
        <f t="shared" si="5"/>
        <v>0.74244750000000015</v>
      </c>
      <c r="AD99">
        <f t="shared" si="5"/>
        <v>0</v>
      </c>
      <c r="AE99">
        <f t="shared" si="5"/>
        <v>0.68325000000000002</v>
      </c>
      <c r="AF99">
        <f t="shared" si="5"/>
        <v>0.34175</v>
      </c>
      <c r="AG99">
        <f t="shared" ref="AG99:AM99" si="6">SUM(AG3:AG98)/4000</f>
        <v>0.32219500000000006</v>
      </c>
      <c r="AH99">
        <f t="shared" si="6"/>
        <v>0.92680499999999988</v>
      </c>
      <c r="AI99">
        <f t="shared" si="6"/>
        <v>0.92680499999999988</v>
      </c>
      <c r="AJ99">
        <f t="shared" si="6"/>
        <v>0.51043249999999984</v>
      </c>
      <c r="AK99">
        <f t="shared" si="6"/>
        <v>1.45675</v>
      </c>
      <c r="AL99">
        <f t="shared" si="6"/>
        <v>0.62150000000000005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45364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134.76373873506054</v>
      </c>
      <c r="L3">
        <v>5.5398248458706894</v>
      </c>
      <c r="M3">
        <v>61.389445438121051</v>
      </c>
      <c r="N3">
        <v>49.943129485488129</v>
      </c>
      <c r="O3">
        <v>70.55031470136089</v>
      </c>
      <c r="P3">
        <v>26.499961662938109</v>
      </c>
      <c r="Q3">
        <v>3.3882305286041192</v>
      </c>
      <c r="R3">
        <v>17.325497069362537</v>
      </c>
      <c r="S3">
        <v>0</v>
      </c>
      <c r="T3">
        <v>0</v>
      </c>
      <c r="U3">
        <v>55.249424361744971</v>
      </c>
      <c r="V3">
        <v>7.6418372903967793</v>
      </c>
      <c r="W3">
        <v>19.612866013428828</v>
      </c>
      <c r="X3">
        <v>62.364967271107666</v>
      </c>
      <c r="Y3">
        <v>0</v>
      </c>
      <c r="Z3">
        <v>5.5134200330909069</v>
      </c>
      <c r="AA3">
        <v>0</v>
      </c>
      <c r="AB3">
        <v>0</v>
      </c>
      <c r="AC3">
        <v>0</v>
      </c>
      <c r="AD3">
        <v>0</v>
      </c>
      <c r="AE3">
        <v>6.9669080128604843</v>
      </c>
      <c r="AF3">
        <v>5.592465627281948</v>
      </c>
      <c r="AG3">
        <v>28.933548279200004</v>
      </c>
      <c r="AH3">
        <v>0</v>
      </c>
      <c r="AI3">
        <v>0</v>
      </c>
      <c r="AJ3">
        <v>0</v>
      </c>
      <c r="AK3">
        <v>22.696202218912536</v>
      </c>
      <c r="AL3">
        <v>9.1792571907917377</v>
      </c>
      <c r="AM3">
        <v>6.6809277837959486</v>
      </c>
      <c r="AN3">
        <v>0</v>
      </c>
      <c r="AO3">
        <v>0</v>
      </c>
      <c r="AP3">
        <v>0.16246752502071249</v>
      </c>
      <c r="AQ3">
        <v>0</v>
      </c>
      <c r="AR3">
        <v>17.737060032155792</v>
      </c>
      <c r="AS3">
        <v>12.511489566755875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630.2429836733503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134.76373873506054</v>
      </c>
      <c r="L4">
        <v>5.5298989675390899</v>
      </c>
      <c r="M4">
        <v>61.389445438121051</v>
      </c>
      <c r="N4">
        <v>49.943129485488129</v>
      </c>
      <c r="O4">
        <v>70.55031470136089</v>
      </c>
      <c r="P4">
        <v>26.499961662938109</v>
      </c>
      <c r="Q4">
        <v>2.8846202919254655</v>
      </c>
      <c r="R4">
        <v>17.325497069362537</v>
      </c>
      <c r="S4">
        <v>0</v>
      </c>
      <c r="T4">
        <v>0</v>
      </c>
      <c r="U4">
        <v>55.250919547943731</v>
      </c>
      <c r="V4">
        <v>7.6418372903967793</v>
      </c>
      <c r="W4">
        <v>19.612866013428828</v>
      </c>
      <c r="X4">
        <v>62.364967271107666</v>
      </c>
      <c r="Y4">
        <v>0</v>
      </c>
      <c r="Z4">
        <v>5.5134200330909069</v>
      </c>
      <c r="AA4">
        <v>0</v>
      </c>
      <c r="AB4">
        <v>0</v>
      </c>
      <c r="AC4">
        <v>0</v>
      </c>
      <c r="AD4">
        <v>0</v>
      </c>
      <c r="AE4">
        <v>6.9669080128604843</v>
      </c>
      <c r="AF4">
        <v>5.592465627281948</v>
      </c>
      <c r="AG4">
        <v>28.933548279200004</v>
      </c>
      <c r="AH4">
        <v>0</v>
      </c>
      <c r="AI4">
        <v>0</v>
      </c>
      <c r="AJ4">
        <v>0</v>
      </c>
      <c r="AK4">
        <v>22.696202218912536</v>
      </c>
      <c r="AL4">
        <v>9.1792571907917377</v>
      </c>
      <c r="AM4">
        <v>6.6809277837959486</v>
      </c>
      <c r="AN4">
        <v>0</v>
      </c>
      <c r="AO4">
        <v>0</v>
      </c>
      <c r="AP4">
        <v>0.16246752502071249</v>
      </c>
      <c r="AQ4">
        <v>0</v>
      </c>
      <c r="AR4">
        <v>17.737060032155792</v>
      </c>
      <c r="AS4">
        <v>12.511489566755875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629.73094274453877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134.76373873506054</v>
      </c>
      <c r="L5">
        <v>5.5398248458706894</v>
      </c>
      <c r="M5">
        <v>61.389445438121051</v>
      </c>
      <c r="N5">
        <v>49.943129485488129</v>
      </c>
      <c r="O5">
        <v>70.55031470136089</v>
      </c>
      <c r="P5">
        <v>26.499961662938109</v>
      </c>
      <c r="Q5">
        <v>2.8846202919254655</v>
      </c>
      <c r="R5">
        <v>17.325497069362537</v>
      </c>
      <c r="S5">
        <v>0</v>
      </c>
      <c r="T5">
        <v>0</v>
      </c>
      <c r="U5">
        <v>55.250919547943731</v>
      </c>
      <c r="V5">
        <v>7.6418372903967793</v>
      </c>
      <c r="W5">
        <v>19.612866013428828</v>
      </c>
      <c r="X5">
        <v>62.364967271107666</v>
      </c>
      <c r="Y5">
        <v>0</v>
      </c>
      <c r="Z5">
        <v>5.5134200330909069</v>
      </c>
      <c r="AA5">
        <v>0</v>
      </c>
      <c r="AB5">
        <v>0</v>
      </c>
      <c r="AC5">
        <v>0</v>
      </c>
      <c r="AD5">
        <v>0</v>
      </c>
      <c r="AE5">
        <v>6.9669080128604843</v>
      </c>
      <c r="AF5">
        <v>5.592465627281948</v>
      </c>
      <c r="AG5">
        <v>28.933548279200004</v>
      </c>
      <c r="AH5">
        <v>0</v>
      </c>
      <c r="AI5">
        <v>0</v>
      </c>
      <c r="AJ5">
        <v>0</v>
      </c>
      <c r="AK5">
        <v>22.696202218912536</v>
      </c>
      <c r="AL5">
        <v>9.1792571907917377</v>
      </c>
      <c r="AM5">
        <v>6.6809277837959486</v>
      </c>
      <c r="AN5">
        <v>0</v>
      </c>
      <c r="AO5">
        <v>0</v>
      </c>
      <c r="AP5">
        <v>0.16246752502071249</v>
      </c>
      <c r="AQ5">
        <v>0</v>
      </c>
      <c r="AR5">
        <v>14.936471767844196</v>
      </c>
      <c r="AS5">
        <v>12.511489566755875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626.94028035855877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134.76373873506054</v>
      </c>
      <c r="L6">
        <v>5.5398248458706894</v>
      </c>
      <c r="M6">
        <v>61.389445438121051</v>
      </c>
      <c r="N6">
        <v>49.943129485488129</v>
      </c>
      <c r="O6">
        <v>70.55031470136089</v>
      </c>
      <c r="P6">
        <v>26.499961662938109</v>
      </c>
      <c r="Q6">
        <v>2.8846202919254655</v>
      </c>
      <c r="R6">
        <v>17.325497069362537</v>
      </c>
      <c r="S6">
        <v>0</v>
      </c>
      <c r="T6">
        <v>0</v>
      </c>
      <c r="U6">
        <v>55.250919547943731</v>
      </c>
      <c r="V6">
        <v>7.6418372903967793</v>
      </c>
      <c r="W6">
        <v>19.612866013428828</v>
      </c>
      <c r="X6">
        <v>62.364967271107666</v>
      </c>
      <c r="Y6">
        <v>0</v>
      </c>
      <c r="Z6">
        <v>5.5134200330909069</v>
      </c>
      <c r="AA6">
        <v>0</v>
      </c>
      <c r="AB6">
        <v>0</v>
      </c>
      <c r="AC6">
        <v>0</v>
      </c>
      <c r="AD6">
        <v>0</v>
      </c>
      <c r="AE6">
        <v>6.9669080128604843</v>
      </c>
      <c r="AF6">
        <v>5.592465627281948</v>
      </c>
      <c r="AG6">
        <v>28.933548279200004</v>
      </c>
      <c r="AH6">
        <v>0</v>
      </c>
      <c r="AI6">
        <v>0</v>
      </c>
      <c r="AJ6">
        <v>0</v>
      </c>
      <c r="AK6">
        <v>22.696202218912536</v>
      </c>
      <c r="AL6">
        <v>9.1792571907917377</v>
      </c>
      <c r="AM6">
        <v>6.6809277837959486</v>
      </c>
      <c r="AN6">
        <v>0</v>
      </c>
      <c r="AO6">
        <v>0</v>
      </c>
      <c r="AP6">
        <v>0.16246752502071249</v>
      </c>
      <c r="AQ6">
        <v>0</v>
      </c>
      <c r="AR6">
        <v>14.936471767844196</v>
      </c>
      <c r="AS6">
        <v>12.511489566755875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626.94028035855877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134.76373873506054</v>
      </c>
      <c r="L7">
        <v>5.5398248458706894</v>
      </c>
      <c r="M7">
        <v>61.389445438121051</v>
      </c>
      <c r="N7">
        <v>49.943129485488129</v>
      </c>
      <c r="O7">
        <v>70.55031470136089</v>
      </c>
      <c r="P7">
        <v>26.499961662938109</v>
      </c>
      <c r="Q7">
        <v>2.8846202919254655</v>
      </c>
      <c r="R7">
        <v>17.325497069362537</v>
      </c>
      <c r="S7">
        <v>0</v>
      </c>
      <c r="T7">
        <v>0</v>
      </c>
      <c r="U7">
        <v>55.250919547943731</v>
      </c>
      <c r="V7">
        <v>7.6418372903967793</v>
      </c>
      <c r="W7">
        <v>19.612866013428828</v>
      </c>
      <c r="X7">
        <v>62.364967271107666</v>
      </c>
      <c r="Y7">
        <v>0</v>
      </c>
      <c r="Z7">
        <v>5.5134200330909069</v>
      </c>
      <c r="AA7">
        <v>0</v>
      </c>
      <c r="AB7">
        <v>0</v>
      </c>
      <c r="AC7">
        <v>0</v>
      </c>
      <c r="AD7">
        <v>0</v>
      </c>
      <c r="AE7">
        <v>6.9669080128604843</v>
      </c>
      <c r="AF7">
        <v>5.592465627281948</v>
      </c>
      <c r="AG7">
        <v>28.933548279200004</v>
      </c>
      <c r="AH7">
        <v>0</v>
      </c>
      <c r="AI7">
        <v>0</v>
      </c>
      <c r="AJ7">
        <v>0</v>
      </c>
      <c r="AK7">
        <v>22.696202218912536</v>
      </c>
      <c r="AL7">
        <v>9.1792571907917377</v>
      </c>
      <c r="AM7">
        <v>6.6809277837959486</v>
      </c>
      <c r="AN7">
        <v>0</v>
      </c>
      <c r="AO7">
        <v>0</v>
      </c>
      <c r="AP7">
        <v>2.7077934012427507</v>
      </c>
      <c r="AQ7">
        <v>0</v>
      </c>
      <c r="AR7">
        <v>14.469706764311589</v>
      </c>
      <c r="AS7">
        <v>12.511489566755875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629.01884123124819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134.76373873506054</v>
      </c>
      <c r="L8">
        <v>5.5398248458706894</v>
      </c>
      <c r="M8">
        <v>61.389445438121051</v>
      </c>
      <c r="N8">
        <v>49.943129485488129</v>
      </c>
      <c r="O8">
        <v>70.55031470136089</v>
      </c>
      <c r="P8">
        <v>26.499961662938109</v>
      </c>
      <c r="Q8">
        <v>2.8846202919254655</v>
      </c>
      <c r="R8">
        <v>10.591137471606649</v>
      </c>
      <c r="S8">
        <v>0</v>
      </c>
      <c r="T8">
        <v>0</v>
      </c>
      <c r="U8">
        <v>55.250919547943731</v>
      </c>
      <c r="V8">
        <v>7.6418372903967793</v>
      </c>
      <c r="W8">
        <v>19.612866013428828</v>
      </c>
      <c r="X8">
        <v>62.364967271107666</v>
      </c>
      <c r="Y8">
        <v>0</v>
      </c>
      <c r="Z8">
        <v>5.5134200330909069</v>
      </c>
      <c r="AA8">
        <v>0</v>
      </c>
      <c r="AB8">
        <v>0</v>
      </c>
      <c r="AC8">
        <v>0</v>
      </c>
      <c r="AD8">
        <v>0</v>
      </c>
      <c r="AE8">
        <v>6.9669080128604843</v>
      </c>
      <c r="AF8">
        <v>5.592465627281948</v>
      </c>
      <c r="AG8">
        <v>28.933548279200004</v>
      </c>
      <c r="AH8">
        <v>0</v>
      </c>
      <c r="AI8">
        <v>0</v>
      </c>
      <c r="AJ8">
        <v>0</v>
      </c>
      <c r="AK8">
        <v>22.696202218912536</v>
      </c>
      <c r="AL8">
        <v>9.1792571907917377</v>
      </c>
      <c r="AM8">
        <v>6.6809277837959486</v>
      </c>
      <c r="AN8">
        <v>0</v>
      </c>
      <c r="AO8">
        <v>0</v>
      </c>
      <c r="AP8">
        <v>2.7077934012427507</v>
      </c>
      <c r="AQ8">
        <v>0</v>
      </c>
      <c r="AR8">
        <v>14.469706764311589</v>
      </c>
      <c r="AS8">
        <v>12.511489566755875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622.28448163349231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134.76373873506054</v>
      </c>
      <c r="L9">
        <v>5.5398248458706894</v>
      </c>
      <c r="M9">
        <v>61.389445438121051</v>
      </c>
      <c r="N9">
        <v>49.943129485488129</v>
      </c>
      <c r="O9">
        <v>70.55031470136089</v>
      </c>
      <c r="P9">
        <v>26.499961662938109</v>
      </c>
      <c r="Q9">
        <v>2.8846202919254655</v>
      </c>
      <c r="R9">
        <v>10.591137471606649</v>
      </c>
      <c r="S9">
        <v>0</v>
      </c>
      <c r="T9">
        <v>0</v>
      </c>
      <c r="U9">
        <v>55.250919547943731</v>
      </c>
      <c r="V9">
        <v>7.6418372903967793</v>
      </c>
      <c r="W9">
        <v>19.612866013428828</v>
      </c>
      <c r="X9">
        <v>62.364967271107666</v>
      </c>
      <c r="Y9">
        <v>0</v>
      </c>
      <c r="Z9">
        <v>5.5134200330909069</v>
      </c>
      <c r="AA9">
        <v>0</v>
      </c>
      <c r="AB9">
        <v>0</v>
      </c>
      <c r="AC9">
        <v>0</v>
      </c>
      <c r="AD9">
        <v>0</v>
      </c>
      <c r="AE9">
        <v>6.9669080128604843</v>
      </c>
      <c r="AF9">
        <v>5.592465627281948</v>
      </c>
      <c r="AG9">
        <v>28.933548279200004</v>
      </c>
      <c r="AH9">
        <v>0</v>
      </c>
      <c r="AI9">
        <v>0</v>
      </c>
      <c r="AJ9">
        <v>0</v>
      </c>
      <c r="AK9">
        <v>22.696202218912536</v>
      </c>
      <c r="AL9">
        <v>9.1792571907917377</v>
      </c>
      <c r="AM9">
        <v>6.6809277837959486</v>
      </c>
      <c r="AN9">
        <v>0</v>
      </c>
      <c r="AO9">
        <v>0</v>
      </c>
      <c r="AP9">
        <v>2.7077934012427507</v>
      </c>
      <c r="AQ9">
        <v>0</v>
      </c>
      <c r="AR9">
        <v>17.737060032155792</v>
      </c>
      <c r="AS9">
        <v>13.485111013975619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626.52545634855619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134.76373873506054</v>
      </c>
      <c r="L10">
        <v>5.5398248458706894</v>
      </c>
      <c r="M10">
        <v>61.389445438121051</v>
      </c>
      <c r="N10">
        <v>49.943129485488129</v>
      </c>
      <c r="O10">
        <v>70.55031470136089</v>
      </c>
      <c r="P10">
        <v>26.499961662938109</v>
      </c>
      <c r="Q10">
        <v>2.8846202919254655</v>
      </c>
      <c r="R10">
        <v>10.591137471606649</v>
      </c>
      <c r="S10">
        <v>0</v>
      </c>
      <c r="T10">
        <v>0</v>
      </c>
      <c r="U10">
        <v>55.250919547943731</v>
      </c>
      <c r="V10">
        <v>5.7801116548615585</v>
      </c>
      <c r="W10">
        <v>19.612866013428828</v>
      </c>
      <c r="X10">
        <v>62.364967271107666</v>
      </c>
      <c r="Y10">
        <v>0</v>
      </c>
      <c r="Z10">
        <v>5.5134200330909069</v>
      </c>
      <c r="AA10">
        <v>0</v>
      </c>
      <c r="AB10">
        <v>0</v>
      </c>
      <c r="AC10">
        <v>0</v>
      </c>
      <c r="AD10">
        <v>0</v>
      </c>
      <c r="AE10">
        <v>6.9669080128604843</v>
      </c>
      <c r="AF10">
        <v>5.592465627281948</v>
      </c>
      <c r="AG10">
        <v>28.933548279200004</v>
      </c>
      <c r="AH10">
        <v>0</v>
      </c>
      <c r="AI10">
        <v>0</v>
      </c>
      <c r="AJ10">
        <v>0</v>
      </c>
      <c r="AK10">
        <v>22.696202218912536</v>
      </c>
      <c r="AL10">
        <v>9.1792571907917377</v>
      </c>
      <c r="AM10">
        <v>6.6809277837959486</v>
      </c>
      <c r="AN10">
        <v>0</v>
      </c>
      <c r="AO10">
        <v>0</v>
      </c>
      <c r="AP10">
        <v>2.7077934012427507</v>
      </c>
      <c r="AQ10">
        <v>0</v>
      </c>
      <c r="AR10">
        <v>17.737060032155792</v>
      </c>
      <c r="AS10">
        <v>13.485111013975619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624.66373071302098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134.76373873506054</v>
      </c>
      <c r="L11">
        <v>5.5699357072776587</v>
      </c>
      <c r="M11">
        <v>61.389445438121051</v>
      </c>
      <c r="N11">
        <v>49.943129485488129</v>
      </c>
      <c r="O11">
        <v>70.55031470136089</v>
      </c>
      <c r="P11">
        <v>26.499961662938109</v>
      </c>
      <c r="Q11">
        <v>2.9292175074183975</v>
      </c>
      <c r="R11">
        <v>10.648051107424306</v>
      </c>
      <c r="S11">
        <v>0</v>
      </c>
      <c r="T11">
        <v>0</v>
      </c>
      <c r="U11">
        <v>55.250919547943731</v>
      </c>
      <c r="V11">
        <v>5.7706797836391432</v>
      </c>
      <c r="W11">
        <v>10.58599302917251</v>
      </c>
      <c r="X11">
        <v>62.364967271107666</v>
      </c>
      <c r="Y11">
        <v>0</v>
      </c>
      <c r="Z11">
        <v>5.5134200330909069</v>
      </c>
      <c r="AA11">
        <v>0</v>
      </c>
      <c r="AB11">
        <v>0</v>
      </c>
      <c r="AC11">
        <v>0</v>
      </c>
      <c r="AD11">
        <v>0</v>
      </c>
      <c r="AE11">
        <v>6.9669080128604843</v>
      </c>
      <c r="AF11">
        <v>5.592465627281948</v>
      </c>
      <c r="AG11">
        <v>28.933548279200004</v>
      </c>
      <c r="AH11">
        <v>0</v>
      </c>
      <c r="AI11">
        <v>0</v>
      </c>
      <c r="AJ11">
        <v>0</v>
      </c>
      <c r="AK11">
        <v>22.696202218912536</v>
      </c>
      <c r="AL11">
        <v>9.1792571907917377</v>
      </c>
      <c r="AM11">
        <v>6.6809277837959486</v>
      </c>
      <c r="AN11">
        <v>0</v>
      </c>
      <c r="AO11">
        <v>0</v>
      </c>
      <c r="AP11">
        <v>0</v>
      </c>
      <c r="AQ11">
        <v>0</v>
      </c>
      <c r="AR11">
        <v>14.469706764311589</v>
      </c>
      <c r="AS11">
        <v>11.374081424323522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607.67287131152068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134.76373873506054</v>
      </c>
      <c r="L12">
        <v>5.5699357072776587</v>
      </c>
      <c r="M12">
        <v>61.389445438121051</v>
      </c>
      <c r="N12">
        <v>49.943129485488129</v>
      </c>
      <c r="O12">
        <v>70.55031470136089</v>
      </c>
      <c r="P12">
        <v>26.499961662938109</v>
      </c>
      <c r="Q12">
        <v>2.9292175074183975</v>
      </c>
      <c r="R12">
        <v>10.627791857083508</v>
      </c>
      <c r="S12">
        <v>0</v>
      </c>
      <c r="T12">
        <v>0</v>
      </c>
      <c r="U12">
        <v>55.250919547943731</v>
      </c>
      <c r="V12">
        <v>5.7706797836391432</v>
      </c>
      <c r="W12">
        <v>10.58599302917251</v>
      </c>
      <c r="X12">
        <v>62.364967271107666</v>
      </c>
      <c r="Y12">
        <v>0</v>
      </c>
      <c r="Z12">
        <v>5.5134200330909069</v>
      </c>
      <c r="AA12">
        <v>0</v>
      </c>
      <c r="AB12">
        <v>0</v>
      </c>
      <c r="AC12">
        <v>0</v>
      </c>
      <c r="AD12">
        <v>0</v>
      </c>
      <c r="AE12">
        <v>6.9669080128604843</v>
      </c>
      <c r="AF12">
        <v>5.592465627281948</v>
      </c>
      <c r="AG12">
        <v>28.933548279200004</v>
      </c>
      <c r="AH12">
        <v>0</v>
      </c>
      <c r="AI12">
        <v>0</v>
      </c>
      <c r="AJ12">
        <v>0</v>
      </c>
      <c r="AK12">
        <v>22.696202218912536</v>
      </c>
      <c r="AL12">
        <v>9.1792571907917377</v>
      </c>
      <c r="AM12">
        <v>6.6809277837959486</v>
      </c>
      <c r="AN12">
        <v>0</v>
      </c>
      <c r="AO12">
        <v>0</v>
      </c>
      <c r="AP12">
        <v>0</v>
      </c>
      <c r="AQ12">
        <v>0</v>
      </c>
      <c r="AR12">
        <v>14.469706764311589</v>
      </c>
      <c r="AS12">
        <v>11.374081424323522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607.65261206117987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134.76373873506054</v>
      </c>
      <c r="L13">
        <v>5.5699357072776587</v>
      </c>
      <c r="M13">
        <v>61.389445438121051</v>
      </c>
      <c r="N13">
        <v>49.943129485488129</v>
      </c>
      <c r="O13">
        <v>70.55031470136089</v>
      </c>
      <c r="P13">
        <v>26.499961662938109</v>
      </c>
      <c r="Q13">
        <v>2.9292175074183975</v>
      </c>
      <c r="R13">
        <v>10.627791857083508</v>
      </c>
      <c r="S13">
        <v>0</v>
      </c>
      <c r="T13">
        <v>0</v>
      </c>
      <c r="U13">
        <v>55.250919547943731</v>
      </c>
      <c r="V13">
        <v>5.7706797836391432</v>
      </c>
      <c r="W13">
        <v>10.58599302917251</v>
      </c>
      <c r="X13">
        <v>62.364967271107666</v>
      </c>
      <c r="Y13">
        <v>0</v>
      </c>
      <c r="Z13">
        <v>2.7567100165454534</v>
      </c>
      <c r="AA13">
        <v>0</v>
      </c>
      <c r="AB13">
        <v>0</v>
      </c>
      <c r="AC13">
        <v>0</v>
      </c>
      <c r="AD13">
        <v>0</v>
      </c>
      <c r="AE13">
        <v>6.9669080128604843</v>
      </c>
      <c r="AF13">
        <v>5.592465627281948</v>
      </c>
      <c r="AG13">
        <v>28.933548279200004</v>
      </c>
      <c r="AH13">
        <v>0</v>
      </c>
      <c r="AI13">
        <v>0</v>
      </c>
      <c r="AJ13">
        <v>0</v>
      </c>
      <c r="AK13">
        <v>22.696202218912536</v>
      </c>
      <c r="AL13">
        <v>9.1792571907917377</v>
      </c>
      <c r="AM13">
        <v>6.6809277837959486</v>
      </c>
      <c r="AN13">
        <v>0</v>
      </c>
      <c r="AO13">
        <v>0</v>
      </c>
      <c r="AP13">
        <v>0</v>
      </c>
      <c r="AQ13">
        <v>0</v>
      </c>
      <c r="AR13">
        <v>14.469706764311589</v>
      </c>
      <c r="AS13">
        <v>11.374081424323522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604.89590204463457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134.76373873506054</v>
      </c>
      <c r="L14">
        <v>5.5699357072776587</v>
      </c>
      <c r="M14">
        <v>61.389445438121051</v>
      </c>
      <c r="N14">
        <v>49.943129485488129</v>
      </c>
      <c r="O14">
        <v>70.55031470136089</v>
      </c>
      <c r="P14">
        <v>26.499961662938109</v>
      </c>
      <c r="Q14">
        <v>2.9292175074183975</v>
      </c>
      <c r="R14">
        <v>10.627791857083508</v>
      </c>
      <c r="S14">
        <v>0</v>
      </c>
      <c r="T14">
        <v>0</v>
      </c>
      <c r="U14">
        <v>55.250919547943731</v>
      </c>
      <c r="V14">
        <v>5.7706797836391432</v>
      </c>
      <c r="W14">
        <v>10.58599302917251</v>
      </c>
      <c r="X14">
        <v>62.364967271107666</v>
      </c>
      <c r="Y14">
        <v>0</v>
      </c>
      <c r="Z14">
        <v>2.7567100165454534</v>
      </c>
      <c r="AA14">
        <v>0</v>
      </c>
      <c r="AB14">
        <v>0</v>
      </c>
      <c r="AC14">
        <v>0</v>
      </c>
      <c r="AD14">
        <v>0</v>
      </c>
      <c r="AE14">
        <v>6.9669080128604843</v>
      </c>
      <c r="AF14">
        <v>5.592465627281948</v>
      </c>
      <c r="AG14">
        <v>28.933548279200004</v>
      </c>
      <c r="AH14">
        <v>0</v>
      </c>
      <c r="AI14">
        <v>0</v>
      </c>
      <c r="AJ14">
        <v>0</v>
      </c>
      <c r="AK14">
        <v>22.696202218912536</v>
      </c>
      <c r="AL14">
        <v>9.1792571907917377</v>
      </c>
      <c r="AM14">
        <v>6.6809277837959486</v>
      </c>
      <c r="AN14">
        <v>0</v>
      </c>
      <c r="AO14">
        <v>0</v>
      </c>
      <c r="AP14">
        <v>0</v>
      </c>
      <c r="AQ14">
        <v>0</v>
      </c>
      <c r="AR14">
        <v>14.469706764311589</v>
      </c>
      <c r="AS14">
        <v>11.374081424323522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604.89590204463457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134.76373873506054</v>
      </c>
      <c r="L15">
        <v>5.5699357072776587</v>
      </c>
      <c r="M15">
        <v>61.389445438121051</v>
      </c>
      <c r="N15">
        <v>49.943129485488129</v>
      </c>
      <c r="O15">
        <v>70.55031470136089</v>
      </c>
      <c r="P15">
        <v>26.499961662938109</v>
      </c>
      <c r="Q15">
        <v>2.9292175074183975</v>
      </c>
      <c r="R15">
        <v>10.627791857083508</v>
      </c>
      <c r="S15">
        <v>0</v>
      </c>
      <c r="T15">
        <v>0</v>
      </c>
      <c r="U15">
        <v>55.250919547943731</v>
      </c>
      <c r="V15">
        <v>5.7706797836391432</v>
      </c>
      <c r="W15">
        <v>10.58599302917251</v>
      </c>
      <c r="X15">
        <v>62.364967271107666</v>
      </c>
      <c r="Y15">
        <v>0</v>
      </c>
      <c r="Z15">
        <v>2.7567100165454534</v>
      </c>
      <c r="AA15">
        <v>0</v>
      </c>
      <c r="AB15">
        <v>0</v>
      </c>
      <c r="AC15">
        <v>0</v>
      </c>
      <c r="AD15">
        <v>0</v>
      </c>
      <c r="AE15">
        <v>6.9669080128604843</v>
      </c>
      <c r="AF15">
        <v>5.592465627281948</v>
      </c>
      <c r="AG15">
        <v>28.933548279200004</v>
      </c>
      <c r="AH15">
        <v>9.6087502958394921</v>
      </c>
      <c r="AI15">
        <v>0</v>
      </c>
      <c r="AJ15">
        <v>0</v>
      </c>
      <c r="AK15">
        <v>22.696202218912536</v>
      </c>
      <c r="AL15">
        <v>9.1792571907917377</v>
      </c>
      <c r="AM15">
        <v>6.6809277837959486</v>
      </c>
      <c r="AN15">
        <v>0</v>
      </c>
      <c r="AO15">
        <v>0</v>
      </c>
      <c r="AP15">
        <v>0</v>
      </c>
      <c r="AQ15">
        <v>0</v>
      </c>
      <c r="AR15">
        <v>17.737060032155792</v>
      </c>
      <c r="AS15">
        <v>13.485111013975619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619.88303519797034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134.76373873506054</v>
      </c>
      <c r="L16">
        <v>5.5399438518255755</v>
      </c>
      <c r="M16">
        <v>61.389445438121051</v>
      </c>
      <c r="N16">
        <v>49.943129485488129</v>
      </c>
      <c r="O16">
        <v>70.55031470136089</v>
      </c>
      <c r="P16">
        <v>26.499961662938109</v>
      </c>
      <c r="Q16">
        <v>2.9292175074183975</v>
      </c>
      <c r="R16">
        <v>10.627791857083508</v>
      </c>
      <c r="S16">
        <v>0</v>
      </c>
      <c r="T16">
        <v>0</v>
      </c>
      <c r="U16">
        <v>55.250919547943731</v>
      </c>
      <c r="V16">
        <v>5.7801116548615585</v>
      </c>
      <c r="W16">
        <v>10.58599302917251</v>
      </c>
      <c r="X16">
        <v>62.364967271107666</v>
      </c>
      <c r="Y16">
        <v>0</v>
      </c>
      <c r="Z16">
        <v>2.7567100165454534</v>
      </c>
      <c r="AA16">
        <v>0</v>
      </c>
      <c r="AB16">
        <v>0</v>
      </c>
      <c r="AC16">
        <v>0</v>
      </c>
      <c r="AD16">
        <v>0</v>
      </c>
      <c r="AE16">
        <v>6.9669080128604843</v>
      </c>
      <c r="AF16">
        <v>5.592465627281948</v>
      </c>
      <c r="AG16">
        <v>28.933548279200004</v>
      </c>
      <c r="AH16">
        <v>9.6087502958394921</v>
      </c>
      <c r="AI16">
        <v>0</v>
      </c>
      <c r="AJ16">
        <v>0</v>
      </c>
      <c r="AK16">
        <v>22.696202218912536</v>
      </c>
      <c r="AL16">
        <v>9.1792571907917377</v>
      </c>
      <c r="AM16">
        <v>6.6809277837959486</v>
      </c>
      <c r="AN16">
        <v>0</v>
      </c>
      <c r="AO16">
        <v>0</v>
      </c>
      <c r="AP16">
        <v>0</v>
      </c>
      <c r="AQ16">
        <v>0</v>
      </c>
      <c r="AR16">
        <v>17.737060032155792</v>
      </c>
      <c r="AS16">
        <v>13.485111013975619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619.86247521374071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134.76373873506054</v>
      </c>
      <c r="L17">
        <v>5.5400469820001277</v>
      </c>
      <c r="M17">
        <v>61.389445438121051</v>
      </c>
      <c r="N17">
        <v>49.943129485488129</v>
      </c>
      <c r="O17">
        <v>70.55031470136089</v>
      </c>
      <c r="P17">
        <v>26.499961662938109</v>
      </c>
      <c r="Q17">
        <v>2.8846202919254655</v>
      </c>
      <c r="R17">
        <v>8.8218329177057377</v>
      </c>
      <c r="S17">
        <v>0</v>
      </c>
      <c r="T17">
        <v>0</v>
      </c>
      <c r="U17">
        <v>55.250919547943731</v>
      </c>
      <c r="V17">
        <v>5.7801116548615585</v>
      </c>
      <c r="W17">
        <v>10.58599302917251</v>
      </c>
      <c r="X17">
        <v>62.364967271107666</v>
      </c>
      <c r="Y17">
        <v>0</v>
      </c>
      <c r="Z17">
        <v>2.7567100165454534</v>
      </c>
      <c r="AA17">
        <v>0</v>
      </c>
      <c r="AB17">
        <v>0</v>
      </c>
      <c r="AC17">
        <v>0</v>
      </c>
      <c r="AD17">
        <v>0</v>
      </c>
      <c r="AE17">
        <v>6.9669080128604843</v>
      </c>
      <c r="AF17">
        <v>5.592465627281948</v>
      </c>
      <c r="AG17">
        <v>28.933548279200004</v>
      </c>
      <c r="AH17">
        <v>9.6087502958394921</v>
      </c>
      <c r="AI17">
        <v>0</v>
      </c>
      <c r="AJ17">
        <v>0</v>
      </c>
      <c r="AK17">
        <v>22.696202218912536</v>
      </c>
      <c r="AL17">
        <v>9.1792571907917377</v>
      </c>
      <c r="AM17">
        <v>6.6809277837959486</v>
      </c>
      <c r="AN17">
        <v>0</v>
      </c>
      <c r="AO17">
        <v>0</v>
      </c>
      <c r="AP17">
        <v>0</v>
      </c>
      <c r="AQ17">
        <v>0</v>
      </c>
      <c r="AR17">
        <v>14.469706764311589</v>
      </c>
      <c r="AS17">
        <v>13.485111013975619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614.7446689212004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134.76373873506054</v>
      </c>
      <c r="L18">
        <v>5.5400469820001277</v>
      </c>
      <c r="M18">
        <v>61.389445438121051</v>
      </c>
      <c r="N18">
        <v>49.943129485488129</v>
      </c>
      <c r="O18">
        <v>70.55031470136089</v>
      </c>
      <c r="P18">
        <v>26.499961662938109</v>
      </c>
      <c r="Q18">
        <v>2.8846202919254655</v>
      </c>
      <c r="R18">
        <v>10.294809576059849</v>
      </c>
      <c r="S18">
        <v>0</v>
      </c>
      <c r="T18">
        <v>0</v>
      </c>
      <c r="U18">
        <v>55.250919547943731</v>
      </c>
      <c r="V18">
        <v>5.7801116548615585</v>
      </c>
      <c r="W18">
        <v>19.394388531341935</v>
      </c>
      <c r="X18">
        <v>62.364967271107666</v>
      </c>
      <c r="Y18">
        <v>0</v>
      </c>
      <c r="Z18">
        <v>2.7567100165454534</v>
      </c>
      <c r="AA18">
        <v>0</v>
      </c>
      <c r="AB18">
        <v>0</v>
      </c>
      <c r="AC18">
        <v>0</v>
      </c>
      <c r="AD18">
        <v>0</v>
      </c>
      <c r="AE18">
        <v>6.9669080128604843</v>
      </c>
      <c r="AF18">
        <v>5.592465627281948</v>
      </c>
      <c r="AG18">
        <v>28.933548279200004</v>
      </c>
      <c r="AH18">
        <v>9.6087502958394921</v>
      </c>
      <c r="AI18">
        <v>0</v>
      </c>
      <c r="AJ18">
        <v>0</v>
      </c>
      <c r="AK18">
        <v>22.696202218912536</v>
      </c>
      <c r="AL18">
        <v>9.1792571907917377</v>
      </c>
      <c r="AM18">
        <v>6.6809277837959486</v>
      </c>
      <c r="AN18">
        <v>0</v>
      </c>
      <c r="AO18">
        <v>0</v>
      </c>
      <c r="AP18">
        <v>0</v>
      </c>
      <c r="AQ18">
        <v>0</v>
      </c>
      <c r="AR18">
        <v>14.469706764311589</v>
      </c>
      <c r="AS18">
        <v>13.485111013975619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625.02604108172386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134.76373873506054</v>
      </c>
      <c r="L19">
        <v>5.5400469820001277</v>
      </c>
      <c r="M19">
        <v>61.389445438121051</v>
      </c>
      <c r="N19">
        <v>49.943129485488129</v>
      </c>
      <c r="O19">
        <v>70.55031470136089</v>
      </c>
      <c r="P19">
        <v>26.499961662938109</v>
      </c>
      <c r="Q19">
        <v>2.8846202919254655</v>
      </c>
      <c r="R19">
        <v>10.591137471606649</v>
      </c>
      <c r="S19">
        <v>0</v>
      </c>
      <c r="T19">
        <v>0</v>
      </c>
      <c r="U19">
        <v>55.250919547943731</v>
      </c>
      <c r="V19">
        <v>7.6418372903967793</v>
      </c>
      <c r="W19">
        <v>19.612866013428828</v>
      </c>
      <c r="X19">
        <v>62.364967271107666</v>
      </c>
      <c r="Y19">
        <v>0</v>
      </c>
      <c r="Z19">
        <v>2.7567100165454534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5.592465627281948</v>
      </c>
      <c r="AG19">
        <v>28.933548279200004</v>
      </c>
      <c r="AH19">
        <v>9.6087502958394921</v>
      </c>
      <c r="AI19">
        <v>0</v>
      </c>
      <c r="AJ19">
        <v>0</v>
      </c>
      <c r="AK19">
        <v>22.696202218912536</v>
      </c>
      <c r="AL19">
        <v>9.1792571907917377</v>
      </c>
      <c r="AM19">
        <v>6.6809277837959486</v>
      </c>
      <c r="AN19">
        <v>0</v>
      </c>
      <c r="AO19">
        <v>0</v>
      </c>
      <c r="AP19">
        <v>0</v>
      </c>
      <c r="AQ19">
        <v>0</v>
      </c>
      <c r="AR19">
        <v>14.469706764311589</v>
      </c>
      <c r="AS19">
        <v>13.485111013975619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627.40257209489278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134.76373873506054</v>
      </c>
      <c r="L20">
        <v>5.5400469820001277</v>
      </c>
      <c r="M20">
        <v>61.389445438121051</v>
      </c>
      <c r="N20">
        <v>49.943129485488129</v>
      </c>
      <c r="O20">
        <v>70.55031470136089</v>
      </c>
      <c r="P20">
        <v>26.499961662938109</v>
      </c>
      <c r="Q20">
        <v>2.8846202919254655</v>
      </c>
      <c r="R20">
        <v>10.591137471606649</v>
      </c>
      <c r="S20">
        <v>0</v>
      </c>
      <c r="T20">
        <v>0</v>
      </c>
      <c r="U20">
        <v>55.250919547943731</v>
      </c>
      <c r="V20">
        <v>7.6418372903967793</v>
      </c>
      <c r="W20">
        <v>19.612866013428828</v>
      </c>
      <c r="X20">
        <v>62.364967271107666</v>
      </c>
      <c r="Y20">
        <v>0</v>
      </c>
      <c r="Z20">
        <v>2.7567100165454534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5.592465627281948</v>
      </c>
      <c r="AG20">
        <v>28.933548279200004</v>
      </c>
      <c r="AH20">
        <v>16.014583679999998</v>
      </c>
      <c r="AI20">
        <v>0</v>
      </c>
      <c r="AJ20">
        <v>0</v>
      </c>
      <c r="AK20">
        <v>22.696202218912536</v>
      </c>
      <c r="AL20">
        <v>9.1792571907917377</v>
      </c>
      <c r="AM20">
        <v>6.6809277837959486</v>
      </c>
      <c r="AN20">
        <v>0</v>
      </c>
      <c r="AO20">
        <v>0</v>
      </c>
      <c r="AP20">
        <v>0</v>
      </c>
      <c r="AQ20">
        <v>0</v>
      </c>
      <c r="AR20">
        <v>14.469706764311589</v>
      </c>
      <c r="AS20">
        <v>13.485111013975619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633.80840547905325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134.76373873506054</v>
      </c>
      <c r="L21">
        <v>5.5299916972720764</v>
      </c>
      <c r="M21">
        <v>61.389445438121051</v>
      </c>
      <c r="N21">
        <v>49.943129485488129</v>
      </c>
      <c r="O21">
        <v>70.55031470136089</v>
      </c>
      <c r="P21">
        <v>26.499961662938109</v>
      </c>
      <c r="Q21">
        <v>2.8846202919254655</v>
      </c>
      <c r="R21">
        <v>10.591137471606649</v>
      </c>
      <c r="S21">
        <v>0</v>
      </c>
      <c r="T21">
        <v>0</v>
      </c>
      <c r="U21">
        <v>55.250919547943731</v>
      </c>
      <c r="V21">
        <v>7.6418372903967793</v>
      </c>
      <c r="W21">
        <v>19.612866013428828</v>
      </c>
      <c r="X21">
        <v>62.364967271107666</v>
      </c>
      <c r="Y21">
        <v>0</v>
      </c>
      <c r="Z21">
        <v>2.7567100165454534</v>
      </c>
      <c r="AA21">
        <v>5.9402508329113939</v>
      </c>
      <c r="AB21">
        <v>0</v>
      </c>
      <c r="AC21">
        <v>0</v>
      </c>
      <c r="AD21">
        <v>0</v>
      </c>
      <c r="AE21">
        <v>6.9669080128604843</v>
      </c>
      <c r="AF21">
        <v>5.592465627281948</v>
      </c>
      <c r="AG21">
        <v>28.933548279200004</v>
      </c>
      <c r="AH21">
        <v>24.021875519999998</v>
      </c>
      <c r="AI21">
        <v>0</v>
      </c>
      <c r="AJ21">
        <v>0</v>
      </c>
      <c r="AK21">
        <v>22.696202218912536</v>
      </c>
      <c r="AL21">
        <v>9.1792571907917377</v>
      </c>
      <c r="AM21">
        <v>6.6809277837959486</v>
      </c>
      <c r="AN21">
        <v>0</v>
      </c>
      <c r="AO21">
        <v>0</v>
      </c>
      <c r="AP21">
        <v>0</v>
      </c>
      <c r="AQ21">
        <v>0</v>
      </c>
      <c r="AR21">
        <v>17.737060032155792</v>
      </c>
      <c r="AS21">
        <v>13.485111013975619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651.01324613508075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146.55994481004183</v>
      </c>
      <c r="L22">
        <v>9.0699356848122434</v>
      </c>
      <c r="M22">
        <v>61.389445438121051</v>
      </c>
      <c r="N22">
        <v>49.943129485488129</v>
      </c>
      <c r="O22">
        <v>70.55031470136089</v>
      </c>
      <c r="P22">
        <v>26.499961662938109</v>
      </c>
      <c r="Q22">
        <v>4.6098606608606563</v>
      </c>
      <c r="R22">
        <v>17.325497069362537</v>
      </c>
      <c r="S22">
        <v>0</v>
      </c>
      <c r="T22">
        <v>0</v>
      </c>
      <c r="U22">
        <v>55.250919547943731</v>
      </c>
      <c r="V22">
        <v>7.6418372903967793</v>
      </c>
      <c r="W22">
        <v>19.612866013428828</v>
      </c>
      <c r="X22">
        <v>62.364967271107666</v>
      </c>
      <c r="Y22">
        <v>0</v>
      </c>
      <c r="Z22">
        <v>2.7567100165454534</v>
      </c>
      <c r="AA22">
        <v>5.9402508329113939</v>
      </c>
      <c r="AB22">
        <v>0</v>
      </c>
      <c r="AC22">
        <v>0</v>
      </c>
      <c r="AD22">
        <v>0</v>
      </c>
      <c r="AE22">
        <v>6.9669080128604843</v>
      </c>
      <c r="AF22">
        <v>5.592465627281948</v>
      </c>
      <c r="AG22">
        <v>28.933548279200004</v>
      </c>
      <c r="AH22">
        <v>39.556021531488909</v>
      </c>
      <c r="AI22">
        <v>0</v>
      </c>
      <c r="AJ22">
        <v>0</v>
      </c>
      <c r="AK22">
        <v>22.696202218912536</v>
      </c>
      <c r="AL22">
        <v>9.1792571907917377</v>
      </c>
      <c r="AM22">
        <v>6.6809277837959486</v>
      </c>
      <c r="AN22">
        <v>0</v>
      </c>
      <c r="AO22">
        <v>0</v>
      </c>
      <c r="AP22">
        <v>0</v>
      </c>
      <c r="AQ22">
        <v>0</v>
      </c>
      <c r="AR22">
        <v>17.737060032155792</v>
      </c>
      <c r="AS22">
        <v>13.485111013975619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690.34314217578208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171.25233890479598</v>
      </c>
      <c r="L23">
        <v>9.0699356848122434</v>
      </c>
      <c r="M23">
        <v>61.389445438121051</v>
      </c>
      <c r="N23">
        <v>49.943129485488129</v>
      </c>
      <c r="O23">
        <v>70.55031470136089</v>
      </c>
      <c r="P23">
        <v>26.499961662938109</v>
      </c>
      <c r="Q23">
        <v>4.6098606608606563</v>
      </c>
      <c r="R23">
        <v>17.325497069362537</v>
      </c>
      <c r="S23">
        <v>0</v>
      </c>
      <c r="T23">
        <v>0</v>
      </c>
      <c r="U23">
        <v>55.250919547943731</v>
      </c>
      <c r="V23">
        <v>7.6418372903967793</v>
      </c>
      <c r="W23">
        <v>19.612866013428828</v>
      </c>
      <c r="X23">
        <v>62.364967271107666</v>
      </c>
      <c r="Y23">
        <v>0</v>
      </c>
      <c r="Z23">
        <v>2.7567100165454534</v>
      </c>
      <c r="AA23">
        <v>5.9402508329113939</v>
      </c>
      <c r="AB23">
        <v>0</v>
      </c>
      <c r="AC23">
        <v>0</v>
      </c>
      <c r="AD23">
        <v>0</v>
      </c>
      <c r="AE23">
        <v>6.9669080128604843</v>
      </c>
      <c r="AF23">
        <v>5.592465627281948</v>
      </c>
      <c r="AG23">
        <v>28.933548279200004</v>
      </c>
      <c r="AH23">
        <v>39.556021531488909</v>
      </c>
      <c r="AI23">
        <v>0</v>
      </c>
      <c r="AJ23">
        <v>0</v>
      </c>
      <c r="AK23">
        <v>22.696202218912536</v>
      </c>
      <c r="AL23">
        <v>9.1792571907917377</v>
      </c>
      <c r="AM23">
        <v>6.6809277837959486</v>
      </c>
      <c r="AN23">
        <v>0</v>
      </c>
      <c r="AO23">
        <v>0</v>
      </c>
      <c r="AP23">
        <v>0</v>
      </c>
      <c r="AQ23">
        <v>0</v>
      </c>
      <c r="AR23">
        <v>14.469706764311589</v>
      </c>
      <c r="AS23">
        <v>13.485111013975619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711.76818300269201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189.52598045217508</v>
      </c>
      <c r="L24">
        <v>9.06999804738488</v>
      </c>
      <c r="M24">
        <v>61.389445438121051</v>
      </c>
      <c r="N24">
        <v>49.943129485488129</v>
      </c>
      <c r="O24">
        <v>70.55031470136089</v>
      </c>
      <c r="P24">
        <v>26.499961662938109</v>
      </c>
      <c r="Q24">
        <v>4.6098606608606563</v>
      </c>
      <c r="R24">
        <v>17.325497069362537</v>
      </c>
      <c r="S24">
        <v>0</v>
      </c>
      <c r="T24">
        <v>0</v>
      </c>
      <c r="U24">
        <v>55.250919547943731</v>
      </c>
      <c r="V24">
        <v>7.6418372903967793</v>
      </c>
      <c r="W24">
        <v>19.612866013428828</v>
      </c>
      <c r="X24">
        <v>62.364967271107666</v>
      </c>
      <c r="Y24">
        <v>0</v>
      </c>
      <c r="Z24">
        <v>2.7567100165454534</v>
      </c>
      <c r="AA24">
        <v>5.9402508329113939</v>
      </c>
      <c r="AB24">
        <v>0</v>
      </c>
      <c r="AC24">
        <v>0</v>
      </c>
      <c r="AD24">
        <v>0</v>
      </c>
      <c r="AE24">
        <v>6.9669080128604843</v>
      </c>
      <c r="AF24">
        <v>5.592465627281948</v>
      </c>
      <c r="AG24">
        <v>28.933548279200004</v>
      </c>
      <c r="AH24">
        <v>39.556021531488909</v>
      </c>
      <c r="AI24">
        <v>0</v>
      </c>
      <c r="AJ24">
        <v>0</v>
      </c>
      <c r="AK24">
        <v>22.696202218912536</v>
      </c>
      <c r="AL24">
        <v>9.1792571907917377</v>
      </c>
      <c r="AM24">
        <v>6.6809277837959486</v>
      </c>
      <c r="AN24">
        <v>0</v>
      </c>
      <c r="AO24">
        <v>0</v>
      </c>
      <c r="AP24">
        <v>0</v>
      </c>
      <c r="AQ24">
        <v>8.5754952293650799</v>
      </c>
      <c r="AR24">
        <v>14.469706764311589</v>
      </c>
      <c r="AS24">
        <v>13.485111013975619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738.61738214200875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203.86893888261352</v>
      </c>
      <c r="L25">
        <v>9.0700590650989703</v>
      </c>
      <c r="M25">
        <v>61.389445438121051</v>
      </c>
      <c r="N25">
        <v>49.943129485488129</v>
      </c>
      <c r="O25">
        <v>70.55031470136089</v>
      </c>
      <c r="P25">
        <v>26.499961662938109</v>
      </c>
      <c r="Q25">
        <v>4.6098606608606563</v>
      </c>
      <c r="R25">
        <v>17.325497069362537</v>
      </c>
      <c r="S25">
        <v>1.0504090625</v>
      </c>
      <c r="T25">
        <v>0</v>
      </c>
      <c r="U25">
        <v>55.250919547943731</v>
      </c>
      <c r="V25">
        <v>7.6418372903967793</v>
      </c>
      <c r="W25">
        <v>19.612866013428828</v>
      </c>
      <c r="X25">
        <v>62.364967271107666</v>
      </c>
      <c r="Y25">
        <v>0</v>
      </c>
      <c r="Z25">
        <v>2.7567100165454534</v>
      </c>
      <c r="AA25">
        <v>11.880501665822788</v>
      </c>
      <c r="AB25">
        <v>1.4087648804201047</v>
      </c>
      <c r="AC25">
        <v>4.0917046628710541</v>
      </c>
      <c r="AD25">
        <v>0</v>
      </c>
      <c r="AE25">
        <v>6.9669080128604843</v>
      </c>
      <c r="AF25">
        <v>5.592465627281948</v>
      </c>
      <c r="AG25">
        <v>28.933548279200004</v>
      </c>
      <c r="AH25">
        <v>39.556021531488909</v>
      </c>
      <c r="AI25">
        <v>0</v>
      </c>
      <c r="AJ25">
        <v>0</v>
      </c>
      <c r="AK25">
        <v>22.696202218912536</v>
      </c>
      <c r="AL25">
        <v>9.1792571907917377</v>
      </c>
      <c r="AM25">
        <v>6.6809277837959486</v>
      </c>
      <c r="AN25">
        <v>0</v>
      </c>
      <c r="AO25">
        <v>0</v>
      </c>
      <c r="AP25">
        <v>0</v>
      </c>
      <c r="AQ25">
        <v>17.15099045873016</v>
      </c>
      <c r="AR25">
        <v>14.469706764311589</v>
      </c>
      <c r="AS25">
        <v>13.485111013975619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774.02702625822906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218.01797719929428</v>
      </c>
      <c r="L26">
        <v>9.070092350724865</v>
      </c>
      <c r="M26">
        <v>61.389445438121051</v>
      </c>
      <c r="N26">
        <v>49.943129485488129</v>
      </c>
      <c r="O26">
        <v>70.55031470136089</v>
      </c>
      <c r="P26">
        <v>26.499961662938109</v>
      </c>
      <c r="Q26">
        <v>4.6098606608606563</v>
      </c>
      <c r="R26">
        <v>17.325497069362537</v>
      </c>
      <c r="S26">
        <v>1.7535404522613067</v>
      </c>
      <c r="T26">
        <v>0</v>
      </c>
      <c r="U26">
        <v>55.250919547943731</v>
      </c>
      <c r="V26">
        <v>7.6418372903967793</v>
      </c>
      <c r="W26">
        <v>19.612866013428828</v>
      </c>
      <c r="X26">
        <v>62.364967271107666</v>
      </c>
      <c r="Y26">
        <v>0</v>
      </c>
      <c r="Z26">
        <v>2.7567100165454534</v>
      </c>
      <c r="AA26">
        <v>11.880501665822788</v>
      </c>
      <c r="AB26">
        <v>5.5674398930232538</v>
      </c>
      <c r="AC26">
        <v>8.1834093257421081</v>
      </c>
      <c r="AD26">
        <v>0</v>
      </c>
      <c r="AE26">
        <v>6.9669080128604843</v>
      </c>
      <c r="AF26">
        <v>11.184930561359026</v>
      </c>
      <c r="AG26">
        <v>28.933548279200004</v>
      </c>
      <c r="AH26">
        <v>39.556021531488909</v>
      </c>
      <c r="AI26">
        <v>0</v>
      </c>
      <c r="AJ26">
        <v>0</v>
      </c>
      <c r="AK26">
        <v>22.696202218912536</v>
      </c>
      <c r="AL26">
        <v>9.1792571907917377</v>
      </c>
      <c r="AM26">
        <v>6.6809277837959486</v>
      </c>
      <c r="AN26">
        <v>0</v>
      </c>
      <c r="AO26">
        <v>0</v>
      </c>
      <c r="AP26">
        <v>0</v>
      </c>
      <c r="AQ26">
        <v>17.15099045873016</v>
      </c>
      <c r="AR26">
        <v>14.469706764311589</v>
      </c>
      <c r="AS26">
        <v>13.485111013975619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802.72207385984814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231.87485079833385</v>
      </c>
      <c r="L27">
        <v>9.0699756332343782</v>
      </c>
      <c r="M27">
        <v>61.389445438121051</v>
      </c>
      <c r="N27">
        <v>49.943129485488129</v>
      </c>
      <c r="O27">
        <v>70.55031470136089</v>
      </c>
      <c r="P27">
        <v>26.499961662938109</v>
      </c>
      <c r="Q27">
        <v>4.6102144075975362</v>
      </c>
      <c r="R27">
        <v>17.32484705510031</v>
      </c>
      <c r="S27">
        <v>2.921395</v>
      </c>
      <c r="T27">
        <v>0</v>
      </c>
      <c r="U27">
        <v>55.250919547943731</v>
      </c>
      <c r="V27">
        <v>7.6418372903967793</v>
      </c>
      <c r="W27">
        <v>19.612866013428828</v>
      </c>
      <c r="X27">
        <v>62.364967271107666</v>
      </c>
      <c r="Y27">
        <v>0</v>
      </c>
      <c r="Z27">
        <v>2.7567100165454534</v>
      </c>
      <c r="AA27">
        <v>17.820752498734183</v>
      </c>
      <c r="AB27">
        <v>11.134879346886718</v>
      </c>
      <c r="AC27">
        <v>8.1834093257421081</v>
      </c>
      <c r="AD27">
        <v>0</v>
      </c>
      <c r="AE27">
        <v>6.9669080128604843</v>
      </c>
      <c r="AF27">
        <v>16.777396188640978</v>
      </c>
      <c r="AG27">
        <v>28.933548279200004</v>
      </c>
      <c r="AH27">
        <v>49.445027243759235</v>
      </c>
      <c r="AI27">
        <v>0</v>
      </c>
      <c r="AJ27">
        <v>0</v>
      </c>
      <c r="AK27">
        <v>22.696202218912536</v>
      </c>
      <c r="AL27">
        <v>18.358514381583475</v>
      </c>
      <c r="AM27">
        <v>6.6809277837959486</v>
      </c>
      <c r="AN27">
        <v>0</v>
      </c>
      <c r="AO27">
        <v>0</v>
      </c>
      <c r="AP27">
        <v>0</v>
      </c>
      <c r="AQ27">
        <v>17.15099045873016</v>
      </c>
      <c r="AR27">
        <v>17.737060032155792</v>
      </c>
      <c r="AS27">
        <v>13.485111013975619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857.18216110657374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243.91521333253334</v>
      </c>
      <c r="L28">
        <v>9.0699756332343782</v>
      </c>
      <c r="M28">
        <v>61.389445438121051</v>
      </c>
      <c r="N28">
        <v>49.943129485488129</v>
      </c>
      <c r="O28">
        <v>70.55031470136089</v>
      </c>
      <c r="P28">
        <v>26.499961662938109</v>
      </c>
      <c r="Q28">
        <v>4.6102144075975362</v>
      </c>
      <c r="R28">
        <v>17.32484705510031</v>
      </c>
      <c r="S28">
        <v>4.0882579999999997</v>
      </c>
      <c r="T28">
        <v>0</v>
      </c>
      <c r="U28">
        <v>55.250919547943731</v>
      </c>
      <c r="V28">
        <v>7.6418372903967793</v>
      </c>
      <c r="W28">
        <v>19.612866013428828</v>
      </c>
      <c r="X28">
        <v>62.364967271107666</v>
      </c>
      <c r="Y28">
        <v>0</v>
      </c>
      <c r="Z28">
        <v>8.2701300496363608</v>
      </c>
      <c r="AA28">
        <v>17.820752498734183</v>
      </c>
      <c r="AB28">
        <v>16.702319239909976</v>
      </c>
      <c r="AC28">
        <v>8.1834093257421081</v>
      </c>
      <c r="AD28">
        <v>0</v>
      </c>
      <c r="AE28">
        <v>13.933816025720969</v>
      </c>
      <c r="AF28">
        <v>21.053987061359031</v>
      </c>
      <c r="AG28">
        <v>28.933548279200004</v>
      </c>
      <c r="AH28">
        <v>49.445027243759235</v>
      </c>
      <c r="AI28">
        <v>0</v>
      </c>
      <c r="AJ28">
        <v>0</v>
      </c>
      <c r="AK28">
        <v>22.696202218912536</v>
      </c>
      <c r="AL28">
        <v>40.054941418416519</v>
      </c>
      <c r="AM28">
        <v>6.6809277837959486</v>
      </c>
      <c r="AN28">
        <v>0</v>
      </c>
      <c r="AO28">
        <v>0</v>
      </c>
      <c r="AP28">
        <v>0</v>
      </c>
      <c r="AQ28">
        <v>25.222045199999997</v>
      </c>
      <c r="AR28">
        <v>17.737060032155792</v>
      </c>
      <c r="AS28">
        <v>13.485111013975619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922.48122723056906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243.97155277201219</v>
      </c>
      <c r="L29">
        <v>9.0700192305079188</v>
      </c>
      <c r="M29">
        <v>61.389445438121051</v>
      </c>
      <c r="N29">
        <v>49.943129485488129</v>
      </c>
      <c r="O29">
        <v>70.55031470136089</v>
      </c>
      <c r="P29">
        <v>26.499961662938109</v>
      </c>
      <c r="Q29">
        <v>4.6108631676190477</v>
      </c>
      <c r="R29">
        <v>17.27102249775449</v>
      </c>
      <c r="S29">
        <v>5.8385540000000002</v>
      </c>
      <c r="T29">
        <v>0</v>
      </c>
      <c r="U29">
        <v>55.250919547943731</v>
      </c>
      <c r="V29">
        <v>7.6418372903967793</v>
      </c>
      <c r="W29">
        <v>19.612866013428828</v>
      </c>
      <c r="X29">
        <v>62.364967271107666</v>
      </c>
      <c r="Y29">
        <v>0</v>
      </c>
      <c r="Z29">
        <v>8.2701300496363608</v>
      </c>
      <c r="AA29">
        <v>17.820752498734183</v>
      </c>
      <c r="AB29">
        <v>16.702319239909976</v>
      </c>
      <c r="AC29">
        <v>12.287496418014761</v>
      </c>
      <c r="AD29">
        <v>3.3510032956850875</v>
      </c>
      <c r="AE29">
        <v>13.933816025720969</v>
      </c>
      <c r="AF29">
        <v>21.053987061359031</v>
      </c>
      <c r="AG29">
        <v>28.933548279200004</v>
      </c>
      <c r="AH29">
        <v>39.556021531488909</v>
      </c>
      <c r="AI29">
        <v>0</v>
      </c>
      <c r="AJ29">
        <v>0</v>
      </c>
      <c r="AK29">
        <v>22.696202218912536</v>
      </c>
      <c r="AL29">
        <v>40.054941418416519</v>
      </c>
      <c r="AM29">
        <v>6.6809277837959486</v>
      </c>
      <c r="AN29">
        <v>0</v>
      </c>
      <c r="AO29">
        <v>0</v>
      </c>
      <c r="AP29">
        <v>0</v>
      </c>
      <c r="AQ29">
        <v>33.209026180000002</v>
      </c>
      <c r="AR29">
        <v>14.469706764311589</v>
      </c>
      <c r="AS29">
        <v>13.485111013975619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926.52044285784029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243.97155277201219</v>
      </c>
      <c r="L30">
        <v>9.0699420725340492</v>
      </c>
      <c r="M30">
        <v>61.389445438121051</v>
      </c>
      <c r="N30">
        <v>49.943129485488129</v>
      </c>
      <c r="O30">
        <v>70.55031470136089</v>
      </c>
      <c r="P30">
        <v>26.499961662938109</v>
      </c>
      <c r="Q30">
        <v>4.6108631676190477</v>
      </c>
      <c r="R30">
        <v>17.325739456986575</v>
      </c>
      <c r="S30">
        <v>7.0053219999999996</v>
      </c>
      <c r="T30">
        <v>0</v>
      </c>
      <c r="U30">
        <v>55.250919547943731</v>
      </c>
      <c r="V30">
        <v>7.6418372903967793</v>
      </c>
      <c r="W30">
        <v>19.612866013428828</v>
      </c>
      <c r="X30">
        <v>62.364967271107666</v>
      </c>
      <c r="Y30">
        <v>0</v>
      </c>
      <c r="Z30">
        <v>8.2701300496363608</v>
      </c>
      <c r="AA30">
        <v>17.820752498734183</v>
      </c>
      <c r="AB30">
        <v>16.702319239909976</v>
      </c>
      <c r="AC30">
        <v>12.287496418014761</v>
      </c>
      <c r="AD30">
        <v>7.7251794090840278</v>
      </c>
      <c r="AE30">
        <v>13.933816025720969</v>
      </c>
      <c r="AF30">
        <v>21.053987061359031</v>
      </c>
      <c r="AG30">
        <v>28.933548279200004</v>
      </c>
      <c r="AH30">
        <v>39.556021531488909</v>
      </c>
      <c r="AI30">
        <v>0</v>
      </c>
      <c r="AJ30">
        <v>0</v>
      </c>
      <c r="AK30">
        <v>22.696202218912536</v>
      </c>
      <c r="AL30">
        <v>40.054941418416519</v>
      </c>
      <c r="AM30">
        <v>6.6809277837959486</v>
      </c>
      <c r="AN30">
        <v>0</v>
      </c>
      <c r="AO30">
        <v>0</v>
      </c>
      <c r="AP30">
        <v>0</v>
      </c>
      <c r="AQ30">
        <v>34.217907849365076</v>
      </c>
      <c r="AR30">
        <v>14.469706764311589</v>
      </c>
      <c r="AS30">
        <v>13.485111013975619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933.12490844186254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223.78028434864649</v>
      </c>
      <c r="L31">
        <v>9.0501434375492344</v>
      </c>
      <c r="M31">
        <v>61.389445438121051</v>
      </c>
      <c r="N31">
        <v>49.943129485488129</v>
      </c>
      <c r="O31">
        <v>70.55031470136089</v>
      </c>
      <c r="P31">
        <v>26.499961662938109</v>
      </c>
      <c r="Q31">
        <v>4.6120598721153847</v>
      </c>
      <c r="R31">
        <v>17.325739456986575</v>
      </c>
      <c r="S31">
        <v>7.3591917312661508</v>
      </c>
      <c r="T31">
        <v>0</v>
      </c>
      <c r="U31">
        <v>55.250919547943731</v>
      </c>
      <c r="V31">
        <v>7.6418372903967793</v>
      </c>
      <c r="W31">
        <v>19.612866013428828</v>
      </c>
      <c r="X31">
        <v>62.364967271107666</v>
      </c>
      <c r="Y31">
        <v>0</v>
      </c>
      <c r="Z31">
        <v>8.2701300496363608</v>
      </c>
      <c r="AA31">
        <v>17.820752498734183</v>
      </c>
      <c r="AB31">
        <v>16.702319239909976</v>
      </c>
      <c r="AC31">
        <v>12.287496418014761</v>
      </c>
      <c r="AD31">
        <v>11.587768894019684</v>
      </c>
      <c r="AE31">
        <v>13.933816025720969</v>
      </c>
      <c r="AF31">
        <v>21.053987061359031</v>
      </c>
      <c r="AG31">
        <v>28.933548279200004</v>
      </c>
      <c r="AH31">
        <v>30.027344399999993</v>
      </c>
      <c r="AI31">
        <v>0</v>
      </c>
      <c r="AJ31">
        <v>0</v>
      </c>
      <c r="AK31">
        <v>22.696202218912536</v>
      </c>
      <c r="AL31">
        <v>40.054941418416519</v>
      </c>
      <c r="AM31">
        <v>6.6809277837959486</v>
      </c>
      <c r="AN31">
        <v>0</v>
      </c>
      <c r="AO31">
        <v>0</v>
      </c>
      <c r="AP31">
        <v>0</v>
      </c>
      <c r="AQ31">
        <v>34.217907849365076</v>
      </c>
      <c r="AR31">
        <v>14.469706764311589</v>
      </c>
      <c r="AS31">
        <v>11.374081424323522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905.49179058306902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235.15600165524575</v>
      </c>
      <c r="L32">
        <v>9.0700329781460756</v>
      </c>
      <c r="M32">
        <v>61.389445438121051</v>
      </c>
      <c r="N32">
        <v>49.943129485488129</v>
      </c>
      <c r="O32">
        <v>70.55031470136089</v>
      </c>
      <c r="P32">
        <v>26.499961662938109</v>
      </c>
      <c r="Q32">
        <v>4.6120598721153847</v>
      </c>
      <c r="R32">
        <v>17.325739456986575</v>
      </c>
      <c r="S32">
        <v>8.7574157049891532</v>
      </c>
      <c r="T32">
        <v>0</v>
      </c>
      <c r="U32">
        <v>55.250919547943731</v>
      </c>
      <c r="V32">
        <v>7.6418372903967793</v>
      </c>
      <c r="W32">
        <v>19.612866013428828</v>
      </c>
      <c r="X32">
        <v>62.364967271107666</v>
      </c>
      <c r="Y32">
        <v>0</v>
      </c>
      <c r="Z32">
        <v>8.2701300496363608</v>
      </c>
      <c r="AA32">
        <v>17.820752498734183</v>
      </c>
      <c r="AB32">
        <v>16.702319239909976</v>
      </c>
      <c r="AC32">
        <v>12.287496418014761</v>
      </c>
      <c r="AD32">
        <v>11.587768894019684</v>
      </c>
      <c r="AE32">
        <v>13.933816025720969</v>
      </c>
      <c r="AF32">
        <v>21.053987061359031</v>
      </c>
      <c r="AG32">
        <v>28.933548279200004</v>
      </c>
      <c r="AH32">
        <v>18.897208812671593</v>
      </c>
      <c r="AI32">
        <v>0</v>
      </c>
      <c r="AJ32">
        <v>0</v>
      </c>
      <c r="AK32">
        <v>22.696202218912536</v>
      </c>
      <c r="AL32">
        <v>40.054941418416519</v>
      </c>
      <c r="AM32">
        <v>6.6809277837959486</v>
      </c>
      <c r="AN32">
        <v>0</v>
      </c>
      <c r="AO32">
        <v>0</v>
      </c>
      <c r="AP32">
        <v>0</v>
      </c>
      <c r="AQ32">
        <v>34.217907849365076</v>
      </c>
      <c r="AR32">
        <v>14.469706764311589</v>
      </c>
      <c r="AS32">
        <v>11.374081424323522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907.15548581665973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243.97249908115211</v>
      </c>
      <c r="L33">
        <v>9.0700329781460756</v>
      </c>
      <c r="M33">
        <v>61.389445438121051</v>
      </c>
      <c r="N33">
        <v>49.943129485488129</v>
      </c>
      <c r="O33">
        <v>70.55031470136089</v>
      </c>
      <c r="P33">
        <v>26.499961662938109</v>
      </c>
      <c r="Q33">
        <v>4.6120598721153847</v>
      </c>
      <c r="R33">
        <v>17.325739456986575</v>
      </c>
      <c r="S33">
        <v>8.7574157049891532</v>
      </c>
      <c r="T33">
        <v>0</v>
      </c>
      <c r="U33">
        <v>55.250919547943731</v>
      </c>
      <c r="V33">
        <v>7.6418372903967793</v>
      </c>
      <c r="W33">
        <v>19.612866013428828</v>
      </c>
      <c r="X33">
        <v>62.364967271107666</v>
      </c>
      <c r="Y33">
        <v>0</v>
      </c>
      <c r="Z33">
        <v>8.2701300496363608</v>
      </c>
      <c r="AA33">
        <v>17.820752498734183</v>
      </c>
      <c r="AB33">
        <v>16.702319239909976</v>
      </c>
      <c r="AC33">
        <v>12.287496418014761</v>
      </c>
      <c r="AD33">
        <v>11.587768894019684</v>
      </c>
      <c r="AE33">
        <v>13.933816025720969</v>
      </c>
      <c r="AF33">
        <v>21.053987061359031</v>
      </c>
      <c r="AG33">
        <v>28.933548279200004</v>
      </c>
      <c r="AH33">
        <v>8.0072918399999988</v>
      </c>
      <c r="AI33">
        <v>0</v>
      </c>
      <c r="AJ33">
        <v>0</v>
      </c>
      <c r="AK33">
        <v>22.696202218912536</v>
      </c>
      <c r="AL33">
        <v>40.054941418416519</v>
      </c>
      <c r="AM33">
        <v>6.6809277837959486</v>
      </c>
      <c r="AN33">
        <v>0</v>
      </c>
      <c r="AO33">
        <v>0</v>
      </c>
      <c r="AP33">
        <v>0</v>
      </c>
      <c r="AQ33">
        <v>34.217907849365076</v>
      </c>
      <c r="AR33">
        <v>17.737060032155792</v>
      </c>
      <c r="AS33">
        <v>11.374081424323522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908.34941953773887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243.97249908115211</v>
      </c>
      <c r="L34">
        <v>9.0700329781460756</v>
      </c>
      <c r="M34">
        <v>61.389445438121051</v>
      </c>
      <c r="N34">
        <v>49.943129485488129</v>
      </c>
      <c r="O34">
        <v>70.55031470136089</v>
      </c>
      <c r="P34">
        <v>26.499961662938109</v>
      </c>
      <c r="Q34">
        <v>4.6120598721153847</v>
      </c>
      <c r="R34">
        <v>17.325739456986575</v>
      </c>
      <c r="S34">
        <v>8.7574157049891532</v>
      </c>
      <c r="T34">
        <v>0</v>
      </c>
      <c r="U34">
        <v>55.250919547943731</v>
      </c>
      <c r="V34">
        <v>7.6418372903967793</v>
      </c>
      <c r="W34">
        <v>19.612866013428828</v>
      </c>
      <c r="X34">
        <v>62.364967271107666</v>
      </c>
      <c r="Y34">
        <v>0</v>
      </c>
      <c r="Z34">
        <v>2.7567100165454534</v>
      </c>
      <c r="AA34">
        <v>17.820752498734183</v>
      </c>
      <c r="AB34">
        <v>16.702319239909976</v>
      </c>
      <c r="AC34">
        <v>12.287496418014761</v>
      </c>
      <c r="AD34">
        <v>11.587768894019684</v>
      </c>
      <c r="AE34">
        <v>13.933816025720969</v>
      </c>
      <c r="AF34">
        <v>11.184930561359026</v>
      </c>
      <c r="AG34">
        <v>28.933548279200004</v>
      </c>
      <c r="AH34">
        <v>0</v>
      </c>
      <c r="AI34">
        <v>0</v>
      </c>
      <c r="AJ34">
        <v>0</v>
      </c>
      <c r="AK34">
        <v>22.696202218912536</v>
      </c>
      <c r="AL34">
        <v>10.848213518416522</v>
      </c>
      <c r="AM34">
        <v>6.6809277837959486</v>
      </c>
      <c r="AN34">
        <v>0</v>
      </c>
      <c r="AO34">
        <v>0</v>
      </c>
      <c r="AP34">
        <v>0</v>
      </c>
      <c r="AQ34">
        <v>34.217907849365076</v>
      </c>
      <c r="AR34">
        <v>17.737060032155792</v>
      </c>
      <c r="AS34">
        <v>9.0992651394588169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853.47810697978298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243.97249908115211</v>
      </c>
      <c r="L35">
        <v>9.0700329781460756</v>
      </c>
      <c r="M35">
        <v>61.389445438121051</v>
      </c>
      <c r="N35">
        <v>49.943129485488129</v>
      </c>
      <c r="O35">
        <v>70.55031470136089</v>
      </c>
      <c r="P35">
        <v>26.499961662938109</v>
      </c>
      <c r="Q35">
        <v>4.6120598721153847</v>
      </c>
      <c r="R35">
        <v>17.325739456986575</v>
      </c>
      <c r="S35">
        <v>8.7574157049891532</v>
      </c>
      <c r="T35">
        <v>0</v>
      </c>
      <c r="U35">
        <v>55.250919547943731</v>
      </c>
      <c r="V35">
        <v>7.6418372903967793</v>
      </c>
      <c r="W35">
        <v>19.612866013428828</v>
      </c>
      <c r="X35">
        <v>62.364967271107666</v>
      </c>
      <c r="Y35">
        <v>0</v>
      </c>
      <c r="Z35">
        <v>2.7567100165454534</v>
      </c>
      <c r="AA35">
        <v>11.880501665822788</v>
      </c>
      <c r="AB35">
        <v>16.702319239909976</v>
      </c>
      <c r="AC35">
        <v>8.1834093257421081</v>
      </c>
      <c r="AD35">
        <v>11.587768894019684</v>
      </c>
      <c r="AE35">
        <v>13.933816025720969</v>
      </c>
      <c r="AF35">
        <v>5.592465627281948</v>
      </c>
      <c r="AG35">
        <v>28.933548279200004</v>
      </c>
      <c r="AH35">
        <v>0</v>
      </c>
      <c r="AI35">
        <v>0</v>
      </c>
      <c r="AJ35">
        <v>0</v>
      </c>
      <c r="AK35">
        <v>22.696202218912536</v>
      </c>
      <c r="AL35">
        <v>9.1792571907917377</v>
      </c>
      <c r="AM35">
        <v>6.6809277837959486</v>
      </c>
      <c r="AN35">
        <v>0</v>
      </c>
      <c r="AO35">
        <v>0</v>
      </c>
      <c r="AP35">
        <v>0</v>
      </c>
      <c r="AQ35">
        <v>34.217907849365076</v>
      </c>
      <c r="AR35">
        <v>14.469706764311589</v>
      </c>
      <c r="AS35">
        <v>9.0992651394588169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832.90499452505298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243.97249908115211</v>
      </c>
      <c r="L36">
        <v>9.0700329781460756</v>
      </c>
      <c r="M36">
        <v>61.389445438121051</v>
      </c>
      <c r="N36">
        <v>49.943129485488129</v>
      </c>
      <c r="O36">
        <v>70.55031470136089</v>
      </c>
      <c r="P36">
        <v>26.499961662938109</v>
      </c>
      <c r="Q36">
        <v>4.6120598721153847</v>
      </c>
      <c r="R36">
        <v>17.325739456986575</v>
      </c>
      <c r="S36">
        <v>8.7574157049891532</v>
      </c>
      <c r="T36">
        <v>0</v>
      </c>
      <c r="U36">
        <v>55.250919547943731</v>
      </c>
      <c r="V36">
        <v>7.6418372903967793</v>
      </c>
      <c r="W36">
        <v>19.612866013428828</v>
      </c>
      <c r="X36">
        <v>62.364967271107666</v>
      </c>
      <c r="Y36">
        <v>0</v>
      </c>
      <c r="Z36">
        <v>2.7567100165454534</v>
      </c>
      <c r="AA36">
        <v>5.9402508329113939</v>
      </c>
      <c r="AB36">
        <v>11.134879346886718</v>
      </c>
      <c r="AC36">
        <v>8.1834093257421081</v>
      </c>
      <c r="AD36">
        <v>7.7251794090840278</v>
      </c>
      <c r="AE36">
        <v>13.933816025720969</v>
      </c>
      <c r="AF36">
        <v>5.592465627281948</v>
      </c>
      <c r="AG36">
        <v>28.933548279200004</v>
      </c>
      <c r="AH36">
        <v>0</v>
      </c>
      <c r="AI36">
        <v>0</v>
      </c>
      <c r="AJ36">
        <v>0</v>
      </c>
      <c r="AK36">
        <v>22.696202218912536</v>
      </c>
      <c r="AL36">
        <v>9.1792571907917377</v>
      </c>
      <c r="AM36">
        <v>6.6809277837959486</v>
      </c>
      <c r="AN36">
        <v>0</v>
      </c>
      <c r="AO36">
        <v>0</v>
      </c>
      <c r="AP36">
        <v>0</v>
      </c>
      <c r="AQ36">
        <v>34.217907849365076</v>
      </c>
      <c r="AR36">
        <v>14.469706764311589</v>
      </c>
      <c r="AS36">
        <v>9.0992651394588169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817.53471431418268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243.9727161655149</v>
      </c>
      <c r="L37">
        <v>9.0700329781460756</v>
      </c>
      <c r="M37">
        <v>61.389445438121051</v>
      </c>
      <c r="N37">
        <v>49.943129485488129</v>
      </c>
      <c r="O37">
        <v>70.55031470136089</v>
      </c>
      <c r="P37">
        <v>26.499961662938109</v>
      </c>
      <c r="Q37">
        <v>4.6120598721153847</v>
      </c>
      <c r="R37">
        <v>17.325739456986575</v>
      </c>
      <c r="S37">
        <v>8.7574157049891532</v>
      </c>
      <c r="T37">
        <v>0</v>
      </c>
      <c r="U37">
        <v>55.250919547943731</v>
      </c>
      <c r="V37">
        <v>7.6418372903967793</v>
      </c>
      <c r="W37">
        <v>19.612866013428828</v>
      </c>
      <c r="X37">
        <v>62.364967271107666</v>
      </c>
      <c r="Y37">
        <v>0</v>
      </c>
      <c r="Z37">
        <v>2.7567100165454534</v>
      </c>
      <c r="AA37">
        <v>5.9402508329113939</v>
      </c>
      <c r="AB37">
        <v>5.5674398930232538</v>
      </c>
      <c r="AC37">
        <v>4.0917046628710541</v>
      </c>
      <c r="AD37">
        <v>3.3510032956850875</v>
      </c>
      <c r="AE37">
        <v>13.933816025720969</v>
      </c>
      <c r="AF37">
        <v>5.592465627281948</v>
      </c>
      <c r="AG37">
        <v>28.933548279200004</v>
      </c>
      <c r="AH37">
        <v>0</v>
      </c>
      <c r="AI37">
        <v>0</v>
      </c>
      <c r="AJ37">
        <v>0</v>
      </c>
      <c r="AK37">
        <v>22.696202218912536</v>
      </c>
      <c r="AL37">
        <v>9.1792571907917377</v>
      </c>
      <c r="AM37">
        <v>6.6809277837959486</v>
      </c>
      <c r="AN37">
        <v>0</v>
      </c>
      <c r="AO37">
        <v>0</v>
      </c>
      <c r="AP37">
        <v>0</v>
      </c>
      <c r="AQ37">
        <v>34.217907849365076</v>
      </c>
      <c r="AR37">
        <v>14.469706764311589</v>
      </c>
      <c r="AS37">
        <v>9.0992651394588169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803.50161116841207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243.9727161655149</v>
      </c>
      <c r="L38">
        <v>9.0700329781460756</v>
      </c>
      <c r="M38">
        <v>61.389445438121051</v>
      </c>
      <c r="N38">
        <v>49.943129485488129</v>
      </c>
      <c r="O38">
        <v>70.55031470136089</v>
      </c>
      <c r="P38">
        <v>26.499961662938109</v>
      </c>
      <c r="Q38">
        <v>4.6120598721153847</v>
      </c>
      <c r="R38">
        <v>17.325739456986575</v>
      </c>
      <c r="S38">
        <v>8.7574157049891532</v>
      </c>
      <c r="T38">
        <v>0</v>
      </c>
      <c r="U38">
        <v>55.250919547943731</v>
      </c>
      <c r="V38">
        <v>7.6418372903967793</v>
      </c>
      <c r="W38">
        <v>19.612866013428828</v>
      </c>
      <c r="X38">
        <v>62.364967271107666</v>
      </c>
      <c r="Y38">
        <v>0</v>
      </c>
      <c r="Z38">
        <v>2.7567100165454534</v>
      </c>
      <c r="AA38">
        <v>5.9402508329113939</v>
      </c>
      <c r="AB38">
        <v>5.5674398930232538</v>
      </c>
      <c r="AC38">
        <v>0</v>
      </c>
      <c r="AD38">
        <v>0</v>
      </c>
      <c r="AE38">
        <v>13.933816025720969</v>
      </c>
      <c r="AF38">
        <v>5.592465627281948</v>
      </c>
      <c r="AG38">
        <v>28.933548279200004</v>
      </c>
      <c r="AH38">
        <v>0</v>
      </c>
      <c r="AI38">
        <v>0</v>
      </c>
      <c r="AJ38">
        <v>0</v>
      </c>
      <c r="AK38">
        <v>22.696202218912536</v>
      </c>
      <c r="AL38">
        <v>9.1792571907917377</v>
      </c>
      <c r="AM38">
        <v>6.6809277837959486</v>
      </c>
      <c r="AN38">
        <v>0</v>
      </c>
      <c r="AO38">
        <v>0</v>
      </c>
      <c r="AP38">
        <v>0</v>
      </c>
      <c r="AQ38">
        <v>25.726486381269844</v>
      </c>
      <c r="AR38">
        <v>14.469706764311589</v>
      </c>
      <c r="AS38">
        <v>9.0992651394588169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787.56748174176062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243.9777662664718</v>
      </c>
      <c r="L39">
        <v>9.0700269943101688</v>
      </c>
      <c r="M39">
        <v>61.389445438121051</v>
      </c>
      <c r="N39">
        <v>49.943129485488129</v>
      </c>
      <c r="O39">
        <v>70.55031470136089</v>
      </c>
      <c r="P39">
        <v>26.499961662938109</v>
      </c>
      <c r="Q39">
        <v>4.6120598721153847</v>
      </c>
      <c r="R39">
        <v>17.325739456986575</v>
      </c>
      <c r="S39">
        <v>8.7574157049891532</v>
      </c>
      <c r="T39">
        <v>0</v>
      </c>
      <c r="U39">
        <v>55.250919547943731</v>
      </c>
      <c r="V39">
        <v>7.6418372903967793</v>
      </c>
      <c r="W39">
        <v>19.612866013428828</v>
      </c>
      <c r="X39">
        <v>62.364967271107666</v>
      </c>
      <c r="Y39">
        <v>0</v>
      </c>
      <c r="Z39">
        <v>2.7567100165454534</v>
      </c>
      <c r="AA39">
        <v>5.9402508329113939</v>
      </c>
      <c r="AB39">
        <v>5.5674398930232538</v>
      </c>
      <c r="AC39">
        <v>0</v>
      </c>
      <c r="AD39">
        <v>0</v>
      </c>
      <c r="AE39">
        <v>6.9669080128604843</v>
      </c>
      <c r="AF39">
        <v>5.592465627281948</v>
      </c>
      <c r="AG39">
        <v>28.933548279200004</v>
      </c>
      <c r="AH39">
        <v>0</v>
      </c>
      <c r="AI39">
        <v>0</v>
      </c>
      <c r="AJ39">
        <v>0</v>
      </c>
      <c r="AK39">
        <v>22.696202218912536</v>
      </c>
      <c r="AL39">
        <v>9.1792571907917377</v>
      </c>
      <c r="AM39">
        <v>6.6809277837959486</v>
      </c>
      <c r="AN39">
        <v>0</v>
      </c>
      <c r="AO39">
        <v>0</v>
      </c>
      <c r="AP39">
        <v>0</v>
      </c>
      <c r="AQ39">
        <v>17.15099045873016</v>
      </c>
      <c r="AR39">
        <v>14.469706764311589</v>
      </c>
      <c r="AS39">
        <v>11.374081424323522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774.30493820834613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243.9777662664718</v>
      </c>
      <c r="L40">
        <v>9.0700269943101688</v>
      </c>
      <c r="M40">
        <v>61.389445438121051</v>
      </c>
      <c r="N40">
        <v>49.943129485488129</v>
      </c>
      <c r="O40">
        <v>70.55031470136089</v>
      </c>
      <c r="P40">
        <v>26.499961662938109</v>
      </c>
      <c r="Q40">
        <v>4.6120598721153847</v>
      </c>
      <c r="R40">
        <v>17.325739456986575</v>
      </c>
      <c r="S40">
        <v>8.7574157049891532</v>
      </c>
      <c r="T40">
        <v>0</v>
      </c>
      <c r="U40">
        <v>55.250919547943731</v>
      </c>
      <c r="V40">
        <v>7.6418372903967793</v>
      </c>
      <c r="W40">
        <v>19.612866013428828</v>
      </c>
      <c r="X40">
        <v>62.364967271107666</v>
      </c>
      <c r="Y40">
        <v>0</v>
      </c>
      <c r="Z40">
        <v>2.7567100165454534</v>
      </c>
      <c r="AA40">
        <v>5.9402508329113939</v>
      </c>
      <c r="AB40">
        <v>5.5674398930232538</v>
      </c>
      <c r="AC40">
        <v>0</v>
      </c>
      <c r="AD40">
        <v>0</v>
      </c>
      <c r="AE40">
        <v>6.9669080128604843</v>
      </c>
      <c r="AF40">
        <v>5.592465627281948</v>
      </c>
      <c r="AG40">
        <v>28.933548279200004</v>
      </c>
      <c r="AH40">
        <v>0</v>
      </c>
      <c r="AI40">
        <v>0</v>
      </c>
      <c r="AJ40">
        <v>0</v>
      </c>
      <c r="AK40">
        <v>22.696202218912536</v>
      </c>
      <c r="AL40">
        <v>9.1792571907917377</v>
      </c>
      <c r="AM40">
        <v>6.6809277837959486</v>
      </c>
      <c r="AN40">
        <v>0</v>
      </c>
      <c r="AO40">
        <v>0</v>
      </c>
      <c r="AP40">
        <v>0</v>
      </c>
      <c r="AQ40">
        <v>8.5754952293650799</v>
      </c>
      <c r="AR40">
        <v>14.469706764311589</v>
      </c>
      <c r="AS40">
        <v>11.374081424323522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765.72944297898107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243.9777662664718</v>
      </c>
      <c r="L41">
        <v>9.0700269943101688</v>
      </c>
      <c r="M41">
        <v>61.389445438121051</v>
      </c>
      <c r="N41">
        <v>49.943129485488129</v>
      </c>
      <c r="O41">
        <v>70.55031470136089</v>
      </c>
      <c r="P41">
        <v>26.499961662938109</v>
      </c>
      <c r="Q41">
        <v>4.6120598721153847</v>
      </c>
      <c r="R41">
        <v>17.325739456986575</v>
      </c>
      <c r="S41">
        <v>8.7574157049891532</v>
      </c>
      <c r="T41">
        <v>0</v>
      </c>
      <c r="U41">
        <v>55.250919547943731</v>
      </c>
      <c r="V41">
        <v>7.6418372903967793</v>
      </c>
      <c r="W41">
        <v>19.612866013428828</v>
      </c>
      <c r="X41">
        <v>62.364967271107666</v>
      </c>
      <c r="Y41">
        <v>0</v>
      </c>
      <c r="Z41">
        <v>2.7567100165454534</v>
      </c>
      <c r="AA41">
        <v>5.9402508329113939</v>
      </c>
      <c r="AB41">
        <v>5.5674398930232538</v>
      </c>
      <c r="AC41">
        <v>0</v>
      </c>
      <c r="AD41">
        <v>0</v>
      </c>
      <c r="AE41">
        <v>0</v>
      </c>
      <c r="AF41">
        <v>5.592465627281948</v>
      </c>
      <c r="AG41">
        <v>28.933548279200004</v>
      </c>
      <c r="AH41">
        <v>0</v>
      </c>
      <c r="AI41">
        <v>0</v>
      </c>
      <c r="AJ41">
        <v>0</v>
      </c>
      <c r="AK41">
        <v>22.696202218912536</v>
      </c>
      <c r="AL41">
        <v>9.1792571907917377</v>
      </c>
      <c r="AM41">
        <v>6.6809277837959486</v>
      </c>
      <c r="AN41">
        <v>0</v>
      </c>
      <c r="AO41">
        <v>0</v>
      </c>
      <c r="AP41">
        <v>0</v>
      </c>
      <c r="AQ41">
        <v>8.5754952293650799</v>
      </c>
      <c r="AR41">
        <v>14.469706764311589</v>
      </c>
      <c r="AS41">
        <v>9.0992651394588169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756.48771868125584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243.9777662664718</v>
      </c>
      <c r="L42">
        <v>9.0700329781460756</v>
      </c>
      <c r="M42">
        <v>61.389445438121051</v>
      </c>
      <c r="N42">
        <v>49.943129485488129</v>
      </c>
      <c r="O42">
        <v>70.55031470136089</v>
      </c>
      <c r="P42">
        <v>26.499961662938109</v>
      </c>
      <c r="Q42">
        <v>4.6120598721153847</v>
      </c>
      <c r="R42">
        <v>17.325739456986575</v>
      </c>
      <c r="S42">
        <v>8.7574157049891532</v>
      </c>
      <c r="T42">
        <v>0</v>
      </c>
      <c r="U42">
        <v>55.250919547943731</v>
      </c>
      <c r="V42">
        <v>7.6418372903967793</v>
      </c>
      <c r="W42">
        <v>19.612866013428828</v>
      </c>
      <c r="X42">
        <v>62.364967271107666</v>
      </c>
      <c r="Y42">
        <v>0</v>
      </c>
      <c r="Z42">
        <v>2.7567100165454534</v>
      </c>
      <c r="AA42">
        <v>4.291517229113925</v>
      </c>
      <c r="AB42">
        <v>5.5674398930232538</v>
      </c>
      <c r="AC42">
        <v>0</v>
      </c>
      <c r="AD42">
        <v>0</v>
      </c>
      <c r="AE42">
        <v>0</v>
      </c>
      <c r="AF42">
        <v>5.592465627281948</v>
      </c>
      <c r="AG42">
        <v>28.933548279200004</v>
      </c>
      <c r="AH42">
        <v>0</v>
      </c>
      <c r="AI42">
        <v>0</v>
      </c>
      <c r="AJ42">
        <v>0</v>
      </c>
      <c r="AK42">
        <v>22.696202218912536</v>
      </c>
      <c r="AL42">
        <v>9.1792571907917377</v>
      </c>
      <c r="AM42">
        <v>6.6809277837959486</v>
      </c>
      <c r="AN42">
        <v>0</v>
      </c>
      <c r="AO42">
        <v>0</v>
      </c>
      <c r="AP42">
        <v>0</v>
      </c>
      <c r="AQ42">
        <v>8.5754952293650799</v>
      </c>
      <c r="AR42">
        <v>14.469706764311589</v>
      </c>
      <c r="AS42">
        <v>9.0992651394588169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754.83899106129422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243.9777662664718</v>
      </c>
      <c r="L43">
        <v>9.0700329781460756</v>
      </c>
      <c r="M43">
        <v>61.389445438121051</v>
      </c>
      <c r="N43">
        <v>49.943129485488129</v>
      </c>
      <c r="O43">
        <v>70.55031470136089</v>
      </c>
      <c r="P43">
        <v>26.499961662938109</v>
      </c>
      <c r="Q43">
        <v>4.6120598721153847</v>
      </c>
      <c r="R43">
        <v>17.325739456986575</v>
      </c>
      <c r="S43">
        <v>8.7574157049891532</v>
      </c>
      <c r="T43">
        <v>0</v>
      </c>
      <c r="U43">
        <v>55.250919547943731</v>
      </c>
      <c r="V43">
        <v>7.6418372903967793</v>
      </c>
      <c r="W43">
        <v>19.612866013428828</v>
      </c>
      <c r="X43">
        <v>62.364967271107666</v>
      </c>
      <c r="Y43">
        <v>0</v>
      </c>
      <c r="Z43">
        <v>2.7567100165454534</v>
      </c>
      <c r="AA43">
        <v>0</v>
      </c>
      <c r="AB43">
        <v>5.5674398930232538</v>
      </c>
      <c r="AC43">
        <v>0</v>
      </c>
      <c r="AD43">
        <v>0</v>
      </c>
      <c r="AE43">
        <v>0</v>
      </c>
      <c r="AF43">
        <v>5.592465627281948</v>
      </c>
      <c r="AG43">
        <v>28.933548279200004</v>
      </c>
      <c r="AH43">
        <v>0</v>
      </c>
      <c r="AI43">
        <v>0</v>
      </c>
      <c r="AJ43">
        <v>0</v>
      </c>
      <c r="AK43">
        <v>22.696202218912536</v>
      </c>
      <c r="AL43">
        <v>9.1792571907917377</v>
      </c>
      <c r="AM43">
        <v>6.6809277837959486</v>
      </c>
      <c r="AN43">
        <v>0</v>
      </c>
      <c r="AO43">
        <v>0</v>
      </c>
      <c r="AP43">
        <v>0</v>
      </c>
      <c r="AQ43">
        <v>0</v>
      </c>
      <c r="AR43">
        <v>14.936471767844196</v>
      </c>
      <c r="AS43">
        <v>9.0992651394588169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742.43874360634788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243.9777662664718</v>
      </c>
      <c r="L44">
        <v>9.0700256281645046</v>
      </c>
      <c r="M44">
        <v>61.389445438121051</v>
      </c>
      <c r="N44">
        <v>49.943129485488129</v>
      </c>
      <c r="O44">
        <v>70.55031470136089</v>
      </c>
      <c r="P44">
        <v>26.499961662938109</v>
      </c>
      <c r="Q44">
        <v>4.6120598721153847</v>
      </c>
      <c r="R44">
        <v>17.325739456986575</v>
      </c>
      <c r="S44">
        <v>8.7574157049891532</v>
      </c>
      <c r="T44">
        <v>0</v>
      </c>
      <c r="U44">
        <v>55.250919547943731</v>
      </c>
      <c r="V44">
        <v>7.6418372903967793</v>
      </c>
      <c r="W44">
        <v>19.612866013428828</v>
      </c>
      <c r="X44">
        <v>62.364967271107666</v>
      </c>
      <c r="Y44">
        <v>0</v>
      </c>
      <c r="Z44">
        <v>2.7567100165454534</v>
      </c>
      <c r="AA44">
        <v>0</v>
      </c>
      <c r="AB44">
        <v>5.5674398930232538</v>
      </c>
      <c r="AC44">
        <v>0</v>
      </c>
      <c r="AD44">
        <v>0</v>
      </c>
      <c r="AE44">
        <v>0</v>
      </c>
      <c r="AF44">
        <v>5.592465627281948</v>
      </c>
      <c r="AG44">
        <v>28.933548279200004</v>
      </c>
      <c r="AH44">
        <v>0</v>
      </c>
      <c r="AI44">
        <v>0</v>
      </c>
      <c r="AJ44">
        <v>0</v>
      </c>
      <c r="AK44">
        <v>22.696202218912536</v>
      </c>
      <c r="AL44">
        <v>9.1792571907917377</v>
      </c>
      <c r="AM44">
        <v>6.6809277837959486</v>
      </c>
      <c r="AN44">
        <v>0</v>
      </c>
      <c r="AO44">
        <v>0</v>
      </c>
      <c r="AP44">
        <v>0</v>
      </c>
      <c r="AQ44">
        <v>0</v>
      </c>
      <c r="AR44">
        <v>14.936471767844196</v>
      </c>
      <c r="AS44">
        <v>9.0992651394588169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742.43873625636638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243.9777662664718</v>
      </c>
      <c r="L45">
        <v>9.0700256281645046</v>
      </c>
      <c r="M45">
        <v>61.389445438121051</v>
      </c>
      <c r="N45">
        <v>49.943129485488129</v>
      </c>
      <c r="O45">
        <v>70.55031470136089</v>
      </c>
      <c r="P45">
        <v>26.499961662938109</v>
      </c>
      <c r="Q45">
        <v>4.6120598721153847</v>
      </c>
      <c r="R45">
        <v>17.325739456986575</v>
      </c>
      <c r="S45">
        <v>8.7574157049891532</v>
      </c>
      <c r="T45">
        <v>0</v>
      </c>
      <c r="U45">
        <v>55.250919547943731</v>
      </c>
      <c r="V45">
        <v>7.6418372903967793</v>
      </c>
      <c r="W45">
        <v>19.612866013428828</v>
      </c>
      <c r="X45">
        <v>62.364967271107666</v>
      </c>
      <c r="Y45">
        <v>0</v>
      </c>
      <c r="Z45">
        <v>2.7567100165454534</v>
      </c>
      <c r="AA45">
        <v>0</v>
      </c>
      <c r="AB45">
        <v>5.5674398930232538</v>
      </c>
      <c r="AC45">
        <v>0</v>
      </c>
      <c r="AD45">
        <v>0</v>
      </c>
      <c r="AE45">
        <v>0</v>
      </c>
      <c r="AF45">
        <v>5.592465627281948</v>
      </c>
      <c r="AG45">
        <v>28.933548279200004</v>
      </c>
      <c r="AH45">
        <v>0</v>
      </c>
      <c r="AI45">
        <v>0</v>
      </c>
      <c r="AJ45">
        <v>0</v>
      </c>
      <c r="AK45">
        <v>22.696202218912536</v>
      </c>
      <c r="AL45">
        <v>9.1792571907917377</v>
      </c>
      <c r="AM45">
        <v>6.6809277837959486</v>
      </c>
      <c r="AN45">
        <v>0</v>
      </c>
      <c r="AO45">
        <v>0</v>
      </c>
      <c r="AP45">
        <v>0</v>
      </c>
      <c r="AQ45">
        <v>0</v>
      </c>
      <c r="AR45">
        <v>14.936471767844196</v>
      </c>
      <c r="AS45">
        <v>11.374081424323522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744.71355254123114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243.9777662664718</v>
      </c>
      <c r="L46">
        <v>9.0700256281645046</v>
      </c>
      <c r="M46">
        <v>61.389445438121051</v>
      </c>
      <c r="N46">
        <v>49.943129485488129</v>
      </c>
      <c r="O46">
        <v>70.55031470136089</v>
      </c>
      <c r="P46">
        <v>26.499961662938109</v>
      </c>
      <c r="Q46">
        <v>4.6120598721153847</v>
      </c>
      <c r="R46">
        <v>17.325739456986575</v>
      </c>
      <c r="S46">
        <v>8.7574157049891532</v>
      </c>
      <c r="T46">
        <v>0</v>
      </c>
      <c r="U46">
        <v>55.250919547943731</v>
      </c>
      <c r="V46">
        <v>7.6418372903967793</v>
      </c>
      <c r="W46">
        <v>19.612866013428828</v>
      </c>
      <c r="X46">
        <v>62.364967271107666</v>
      </c>
      <c r="Y46">
        <v>0</v>
      </c>
      <c r="Z46">
        <v>2.7567100165454534</v>
      </c>
      <c r="AA46">
        <v>0</v>
      </c>
      <c r="AB46">
        <v>5.5674398930232538</v>
      </c>
      <c r="AC46">
        <v>0</v>
      </c>
      <c r="AD46">
        <v>0</v>
      </c>
      <c r="AE46">
        <v>0</v>
      </c>
      <c r="AF46">
        <v>5.592465627281948</v>
      </c>
      <c r="AG46">
        <v>28.933548279200004</v>
      </c>
      <c r="AH46">
        <v>0</v>
      </c>
      <c r="AI46">
        <v>0</v>
      </c>
      <c r="AJ46">
        <v>0</v>
      </c>
      <c r="AK46">
        <v>22.696202218912536</v>
      </c>
      <c r="AL46">
        <v>9.1792571907917377</v>
      </c>
      <c r="AM46">
        <v>6.6809277837959486</v>
      </c>
      <c r="AN46">
        <v>0</v>
      </c>
      <c r="AO46">
        <v>0</v>
      </c>
      <c r="AP46">
        <v>0</v>
      </c>
      <c r="AQ46">
        <v>0</v>
      </c>
      <c r="AR46">
        <v>14.936471767844196</v>
      </c>
      <c r="AS46">
        <v>11.374081424323522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744.71355254123114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210.0024324987553</v>
      </c>
      <c r="L47">
        <v>9.0700029088965373</v>
      </c>
      <c r="M47">
        <v>61.389445438121051</v>
      </c>
      <c r="N47">
        <v>49.943129485488129</v>
      </c>
      <c r="O47">
        <v>70.55031470136089</v>
      </c>
      <c r="P47">
        <v>26.499961662938109</v>
      </c>
      <c r="Q47">
        <v>4.6120598721153847</v>
      </c>
      <c r="R47">
        <v>17.325739456986575</v>
      </c>
      <c r="S47">
        <v>8.7574157049891532</v>
      </c>
      <c r="T47">
        <v>0</v>
      </c>
      <c r="U47">
        <v>55.250919547943731</v>
      </c>
      <c r="V47">
        <v>7.6418372903967793</v>
      </c>
      <c r="W47">
        <v>19.612866013428828</v>
      </c>
      <c r="X47">
        <v>62.364967271107666</v>
      </c>
      <c r="Y47">
        <v>0</v>
      </c>
      <c r="Z47">
        <v>2.7567100165454534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5.592465627281948</v>
      </c>
      <c r="AG47">
        <v>28.933548279200004</v>
      </c>
      <c r="AH47">
        <v>0</v>
      </c>
      <c r="AI47">
        <v>0</v>
      </c>
      <c r="AJ47">
        <v>0</v>
      </c>
      <c r="AK47">
        <v>22.696202218912536</v>
      </c>
      <c r="AL47">
        <v>9.1792571907917377</v>
      </c>
      <c r="AM47">
        <v>6.6809277837959486</v>
      </c>
      <c r="AN47">
        <v>0</v>
      </c>
      <c r="AO47">
        <v>0</v>
      </c>
      <c r="AP47">
        <v>0</v>
      </c>
      <c r="AQ47">
        <v>0</v>
      </c>
      <c r="AR47">
        <v>14.936471767844196</v>
      </c>
      <c r="AS47">
        <v>12.511489566755875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706.30816430365576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194.59836323927158</v>
      </c>
      <c r="L48">
        <v>9.0700029088965373</v>
      </c>
      <c r="M48">
        <v>61.389445438121051</v>
      </c>
      <c r="N48">
        <v>49.943129485488129</v>
      </c>
      <c r="O48">
        <v>70.55031470136089</v>
      </c>
      <c r="P48">
        <v>26.499961662938109</v>
      </c>
      <c r="Q48">
        <v>4.6120598721153847</v>
      </c>
      <c r="R48">
        <v>17.325739456986575</v>
      </c>
      <c r="S48">
        <v>8.7574157049891532</v>
      </c>
      <c r="T48">
        <v>0</v>
      </c>
      <c r="U48">
        <v>55.250919547943731</v>
      </c>
      <c r="V48">
        <v>7.6418372903967793</v>
      </c>
      <c r="W48">
        <v>19.612866013428828</v>
      </c>
      <c r="X48">
        <v>62.364967271107666</v>
      </c>
      <c r="Y48">
        <v>0</v>
      </c>
      <c r="Z48">
        <v>2.7567100165454534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5.592465627281948</v>
      </c>
      <c r="AG48">
        <v>28.933548279200004</v>
      </c>
      <c r="AH48">
        <v>0</v>
      </c>
      <c r="AI48">
        <v>0</v>
      </c>
      <c r="AJ48">
        <v>0</v>
      </c>
      <c r="AK48">
        <v>22.696202218912536</v>
      </c>
      <c r="AL48">
        <v>9.1792571907917377</v>
      </c>
      <c r="AM48">
        <v>6.6809277837959486</v>
      </c>
      <c r="AN48">
        <v>0</v>
      </c>
      <c r="AO48">
        <v>0</v>
      </c>
      <c r="AP48">
        <v>0</v>
      </c>
      <c r="AQ48">
        <v>0</v>
      </c>
      <c r="AR48">
        <v>14.936471767844196</v>
      </c>
      <c r="AS48">
        <v>12.511489566755875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690.9040950441721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181.03944571979562</v>
      </c>
      <c r="L49">
        <v>9.0700792171474376</v>
      </c>
      <c r="M49">
        <v>61.389445438121051</v>
      </c>
      <c r="N49">
        <v>49.943129485488129</v>
      </c>
      <c r="O49">
        <v>70.55031470136089</v>
      </c>
      <c r="P49">
        <v>26.499961662938109</v>
      </c>
      <c r="Q49">
        <v>4.6102144075975362</v>
      </c>
      <c r="R49">
        <v>17.917677118353346</v>
      </c>
      <c r="S49">
        <v>11.118427144385027</v>
      </c>
      <c r="T49">
        <v>0</v>
      </c>
      <c r="U49">
        <v>55.250919547943731</v>
      </c>
      <c r="V49">
        <v>79</v>
      </c>
      <c r="W49">
        <v>19.612866013428828</v>
      </c>
      <c r="X49">
        <v>62.364967271107666</v>
      </c>
      <c r="Y49">
        <v>0</v>
      </c>
      <c r="Z49">
        <v>2.7567100165454534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5.592465627281948</v>
      </c>
      <c r="AG49">
        <v>28.933548279200004</v>
      </c>
      <c r="AH49">
        <v>0</v>
      </c>
      <c r="AI49">
        <v>0</v>
      </c>
      <c r="AJ49">
        <v>0</v>
      </c>
      <c r="AK49">
        <v>22.696202218912536</v>
      </c>
      <c r="AL49">
        <v>9.1792571907917377</v>
      </c>
      <c r="AM49">
        <v>6.6809277837959486</v>
      </c>
      <c r="AN49">
        <v>0</v>
      </c>
      <c r="AO49">
        <v>0</v>
      </c>
      <c r="AP49">
        <v>2.7077934012427507</v>
      </c>
      <c r="AQ49">
        <v>0</v>
      </c>
      <c r="AR49">
        <v>14.936471767844196</v>
      </c>
      <c r="AS49">
        <v>12.511489566755875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754.36231358003772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166.67795370702234</v>
      </c>
      <c r="L50">
        <v>9.0700792171474376</v>
      </c>
      <c r="M50">
        <v>61.389445438121051</v>
      </c>
      <c r="N50">
        <v>49.943129485488129</v>
      </c>
      <c r="O50">
        <v>70.55031470136089</v>
      </c>
      <c r="P50">
        <v>26.499961662938109</v>
      </c>
      <c r="Q50">
        <v>4.6102144075975362</v>
      </c>
      <c r="R50">
        <v>17.917677118353346</v>
      </c>
      <c r="S50">
        <v>11.158078041305796</v>
      </c>
      <c r="T50">
        <v>0</v>
      </c>
      <c r="U50">
        <v>55.250919547943731</v>
      </c>
      <c r="V50">
        <v>109</v>
      </c>
      <c r="W50">
        <v>19.612866013428828</v>
      </c>
      <c r="X50">
        <v>62.364967271107666</v>
      </c>
      <c r="Y50">
        <v>0</v>
      </c>
      <c r="Z50">
        <v>2.7567100165454534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5.592465627281948</v>
      </c>
      <c r="AG50">
        <v>28.933548279200004</v>
      </c>
      <c r="AH50">
        <v>0</v>
      </c>
      <c r="AI50">
        <v>0</v>
      </c>
      <c r="AJ50">
        <v>0</v>
      </c>
      <c r="AK50">
        <v>22.696202218912536</v>
      </c>
      <c r="AL50">
        <v>9.1792571907917377</v>
      </c>
      <c r="AM50">
        <v>6.6809277837959486</v>
      </c>
      <c r="AN50">
        <v>0</v>
      </c>
      <c r="AO50">
        <v>0</v>
      </c>
      <c r="AP50">
        <v>2.7077934012427507</v>
      </c>
      <c r="AQ50">
        <v>0</v>
      </c>
      <c r="AR50">
        <v>14.936471767844196</v>
      </c>
      <c r="AS50">
        <v>12.511489566755875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770.0404724641852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152.31646168204523</v>
      </c>
      <c r="L51">
        <v>9.070048581819858</v>
      </c>
      <c r="M51">
        <v>61.389445438121051</v>
      </c>
      <c r="N51">
        <v>49.943129485488129</v>
      </c>
      <c r="O51">
        <v>70.55031470136089</v>
      </c>
      <c r="P51">
        <v>26.499961662938109</v>
      </c>
      <c r="Q51">
        <v>4.6102144075975362</v>
      </c>
      <c r="R51">
        <v>17.917677118353346</v>
      </c>
      <c r="S51">
        <v>11.158078041305796</v>
      </c>
      <c r="T51">
        <v>0</v>
      </c>
      <c r="U51">
        <v>55.250919547943731</v>
      </c>
      <c r="V51">
        <v>109</v>
      </c>
      <c r="W51">
        <v>19.612866013428828</v>
      </c>
      <c r="X51">
        <v>62.364967271107666</v>
      </c>
      <c r="Y51">
        <v>0</v>
      </c>
      <c r="Z51">
        <v>2.7567100165454534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5.592465627281948</v>
      </c>
      <c r="AG51">
        <v>28.933548279200004</v>
      </c>
      <c r="AH51">
        <v>0</v>
      </c>
      <c r="AI51">
        <v>0</v>
      </c>
      <c r="AJ51">
        <v>0</v>
      </c>
      <c r="AK51">
        <v>22.696202218912536</v>
      </c>
      <c r="AL51">
        <v>18.358514381583475</v>
      </c>
      <c r="AM51">
        <v>6.6809277837959486</v>
      </c>
      <c r="AN51">
        <v>0</v>
      </c>
      <c r="AO51">
        <v>0</v>
      </c>
      <c r="AP51">
        <v>2.7077934012427507</v>
      </c>
      <c r="AQ51">
        <v>0</v>
      </c>
      <c r="AR51">
        <v>14.936471767844196</v>
      </c>
      <c r="AS51">
        <v>12.511489566755875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764.85820699467229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139.19245155651092</v>
      </c>
      <c r="L52">
        <v>9.070048581819858</v>
      </c>
      <c r="M52">
        <v>61.389445438121051</v>
      </c>
      <c r="N52">
        <v>49.943129485488129</v>
      </c>
      <c r="O52">
        <v>70.55031470136089</v>
      </c>
      <c r="P52">
        <v>26.499961662938109</v>
      </c>
      <c r="Q52">
        <v>4.6102144075975362</v>
      </c>
      <c r="R52">
        <v>17.917677118353346</v>
      </c>
      <c r="S52">
        <v>11.158078041305796</v>
      </c>
      <c r="T52">
        <v>0</v>
      </c>
      <c r="U52">
        <v>55.250919547943731</v>
      </c>
      <c r="V52">
        <v>79</v>
      </c>
      <c r="W52">
        <v>19.612866013428828</v>
      </c>
      <c r="X52">
        <v>62.364967271107666</v>
      </c>
      <c r="Y52">
        <v>0</v>
      </c>
      <c r="Z52">
        <v>2.7567100165454534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5.592465627281948</v>
      </c>
      <c r="AG52">
        <v>28.933548279200004</v>
      </c>
      <c r="AH52">
        <v>0</v>
      </c>
      <c r="AI52">
        <v>0</v>
      </c>
      <c r="AJ52">
        <v>0</v>
      </c>
      <c r="AK52">
        <v>22.696202218912536</v>
      </c>
      <c r="AL52">
        <v>18.358514381583475</v>
      </c>
      <c r="AM52">
        <v>6.6809277837959486</v>
      </c>
      <c r="AN52">
        <v>0</v>
      </c>
      <c r="AO52">
        <v>0</v>
      </c>
      <c r="AP52">
        <v>2.7077934012427507</v>
      </c>
      <c r="AQ52">
        <v>0</v>
      </c>
      <c r="AR52">
        <v>14.936471767844196</v>
      </c>
      <c r="AS52">
        <v>12.511489566755875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721.73419686913803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135.39832648123641</v>
      </c>
      <c r="L53">
        <v>9.0700156917415402</v>
      </c>
      <c r="M53">
        <v>61.389445438121051</v>
      </c>
      <c r="N53">
        <v>49.943129485488129</v>
      </c>
      <c r="O53">
        <v>70.55031470136089</v>
      </c>
      <c r="P53">
        <v>26.499961662938109</v>
      </c>
      <c r="Q53">
        <v>4.6102144075975362</v>
      </c>
      <c r="R53">
        <v>17.917677118353346</v>
      </c>
      <c r="S53">
        <v>11.158078041305796</v>
      </c>
      <c r="T53">
        <v>0</v>
      </c>
      <c r="U53">
        <v>55.250919547943731</v>
      </c>
      <c r="V53">
        <v>8.4097448287444934</v>
      </c>
      <c r="W53">
        <v>19.612866013428828</v>
      </c>
      <c r="X53">
        <v>62.364967271107666</v>
      </c>
      <c r="Y53">
        <v>0</v>
      </c>
      <c r="Z53">
        <v>2.7567100165454534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5.592465627281948</v>
      </c>
      <c r="AG53">
        <v>28.933548279200004</v>
      </c>
      <c r="AH53">
        <v>0</v>
      </c>
      <c r="AI53">
        <v>0</v>
      </c>
      <c r="AJ53">
        <v>0</v>
      </c>
      <c r="AK53">
        <v>22.696202218912536</v>
      </c>
      <c r="AL53">
        <v>18.358514381583475</v>
      </c>
      <c r="AM53">
        <v>6.6809277837959486</v>
      </c>
      <c r="AN53">
        <v>0</v>
      </c>
      <c r="AO53">
        <v>0</v>
      </c>
      <c r="AP53">
        <v>2.7077934012427507</v>
      </c>
      <c r="AQ53">
        <v>0</v>
      </c>
      <c r="AR53">
        <v>14.936471767844196</v>
      </c>
      <c r="AS53">
        <v>12.511489566755875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647.34978373252966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135.39832648123641</v>
      </c>
      <c r="L54">
        <v>9.0699420725340492</v>
      </c>
      <c r="M54">
        <v>61.389445438121051</v>
      </c>
      <c r="N54">
        <v>49.943129485488129</v>
      </c>
      <c r="O54">
        <v>70.55031470136089</v>
      </c>
      <c r="P54">
        <v>26.499961662938109</v>
      </c>
      <c r="Q54">
        <v>4.6102144075975362</v>
      </c>
      <c r="R54">
        <v>17.922241618227286</v>
      </c>
      <c r="S54">
        <v>11.158078041305796</v>
      </c>
      <c r="T54">
        <v>0</v>
      </c>
      <c r="U54">
        <v>55.250919547943731</v>
      </c>
      <c r="V54">
        <v>8.4097448287444934</v>
      </c>
      <c r="W54">
        <v>19.612866013428828</v>
      </c>
      <c r="X54">
        <v>62.364967271107666</v>
      </c>
      <c r="Y54">
        <v>0</v>
      </c>
      <c r="Z54">
        <v>2.7567100165454534</v>
      </c>
      <c r="AA54">
        <v>0</v>
      </c>
      <c r="AB54">
        <v>0</v>
      </c>
      <c r="AC54">
        <v>0</v>
      </c>
      <c r="AD54">
        <v>0</v>
      </c>
      <c r="AE54">
        <v>6.9669080128604843</v>
      </c>
      <c r="AF54">
        <v>5.592465627281948</v>
      </c>
      <c r="AG54">
        <v>28.933548279200004</v>
      </c>
      <c r="AH54">
        <v>0</v>
      </c>
      <c r="AI54">
        <v>0</v>
      </c>
      <c r="AJ54">
        <v>0</v>
      </c>
      <c r="AK54">
        <v>22.696202218912536</v>
      </c>
      <c r="AL54">
        <v>18.358514381583475</v>
      </c>
      <c r="AM54">
        <v>6.6809277837959486</v>
      </c>
      <c r="AN54">
        <v>0</v>
      </c>
      <c r="AO54">
        <v>0</v>
      </c>
      <c r="AP54">
        <v>2.7077934012427507</v>
      </c>
      <c r="AQ54">
        <v>0</v>
      </c>
      <c r="AR54">
        <v>14.936471767844196</v>
      </c>
      <c r="AS54">
        <v>12.511489566755875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654.32118262605661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135.39832648123641</v>
      </c>
      <c r="L55">
        <v>6.5799741590176515</v>
      </c>
      <c r="M55">
        <v>61.389445438121051</v>
      </c>
      <c r="N55">
        <v>49.943129485488129</v>
      </c>
      <c r="O55">
        <v>70.55031470136089</v>
      </c>
      <c r="P55">
        <v>26.499961662938109</v>
      </c>
      <c r="Q55">
        <v>2.6627450148151817</v>
      </c>
      <c r="R55">
        <v>17.922241618227286</v>
      </c>
      <c r="S55">
        <v>6.1801799162512463</v>
      </c>
      <c r="T55">
        <v>0</v>
      </c>
      <c r="U55">
        <v>55.250919547943731</v>
      </c>
      <c r="V55">
        <v>8.4097448287444934</v>
      </c>
      <c r="W55">
        <v>19.612866013428828</v>
      </c>
      <c r="X55">
        <v>62.364967271107666</v>
      </c>
      <c r="Y55">
        <v>0</v>
      </c>
      <c r="Z55">
        <v>2.7567100165454534</v>
      </c>
      <c r="AA55">
        <v>0</v>
      </c>
      <c r="AB55">
        <v>0</v>
      </c>
      <c r="AC55">
        <v>0</v>
      </c>
      <c r="AD55">
        <v>0</v>
      </c>
      <c r="AE55">
        <v>6.9669080128604843</v>
      </c>
      <c r="AF55">
        <v>5.592465627281948</v>
      </c>
      <c r="AG55">
        <v>28.933548279200004</v>
      </c>
      <c r="AH55">
        <v>0</v>
      </c>
      <c r="AI55">
        <v>0</v>
      </c>
      <c r="AJ55">
        <v>0</v>
      </c>
      <c r="AK55">
        <v>22.696202218912536</v>
      </c>
      <c r="AL55">
        <v>18.358514381583475</v>
      </c>
      <c r="AM55">
        <v>6.6809277837959486</v>
      </c>
      <c r="AN55">
        <v>0</v>
      </c>
      <c r="AO55">
        <v>0</v>
      </c>
      <c r="AP55">
        <v>0</v>
      </c>
      <c r="AQ55">
        <v>0</v>
      </c>
      <c r="AR55">
        <v>14.936471767844196</v>
      </c>
      <c r="AS55">
        <v>12.511489566755875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642.19805379346053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135.39832648123641</v>
      </c>
      <c r="L56">
        <v>5.439945454217411</v>
      </c>
      <c r="M56">
        <v>61.389445438121051</v>
      </c>
      <c r="N56">
        <v>49.943129485488129</v>
      </c>
      <c r="O56">
        <v>70.55031470136089</v>
      </c>
      <c r="P56">
        <v>26.499961662938109</v>
      </c>
      <c r="Q56">
        <v>2.5496191601562499</v>
      </c>
      <c r="R56">
        <v>9.9226616362986775</v>
      </c>
      <c r="S56">
        <v>6.1801799162512463</v>
      </c>
      <c r="T56">
        <v>0</v>
      </c>
      <c r="U56">
        <v>55.250919547943731</v>
      </c>
      <c r="V56">
        <v>8.4046033212996374</v>
      </c>
      <c r="W56">
        <v>19.612686270007671</v>
      </c>
      <c r="X56">
        <v>62.368024127965491</v>
      </c>
      <c r="Y56">
        <v>0</v>
      </c>
      <c r="Z56">
        <v>5.5134200330909069</v>
      </c>
      <c r="AA56">
        <v>0</v>
      </c>
      <c r="AB56">
        <v>0</v>
      </c>
      <c r="AC56">
        <v>0</v>
      </c>
      <c r="AD56">
        <v>0</v>
      </c>
      <c r="AE56">
        <v>6.9669080128604843</v>
      </c>
      <c r="AF56">
        <v>5.592465627281948</v>
      </c>
      <c r="AG56">
        <v>28.933548279200004</v>
      </c>
      <c r="AH56">
        <v>0</v>
      </c>
      <c r="AI56">
        <v>0</v>
      </c>
      <c r="AJ56">
        <v>0</v>
      </c>
      <c r="AK56">
        <v>22.696202218912536</v>
      </c>
      <c r="AL56">
        <v>18.358514381583475</v>
      </c>
      <c r="AM56">
        <v>6.6809277837959486</v>
      </c>
      <c r="AN56">
        <v>0</v>
      </c>
      <c r="AO56">
        <v>0</v>
      </c>
      <c r="AP56">
        <v>0</v>
      </c>
      <c r="AQ56">
        <v>0</v>
      </c>
      <c r="AR56">
        <v>14.936471767844196</v>
      </c>
      <c r="AS56">
        <v>12.511489566755875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635.69976487461008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135.39832648123641</v>
      </c>
      <c r="L57">
        <v>4.7599643763364208</v>
      </c>
      <c r="M57">
        <v>61.389445438121051</v>
      </c>
      <c r="N57">
        <v>49.943129485488129</v>
      </c>
      <c r="O57">
        <v>70.55031470136089</v>
      </c>
      <c r="P57">
        <v>26.499961662938109</v>
      </c>
      <c r="Q57">
        <v>2.5496191601562499</v>
      </c>
      <c r="R57">
        <v>9.9226616362986775</v>
      </c>
      <c r="S57">
        <v>6.1801799162512463</v>
      </c>
      <c r="T57">
        <v>0</v>
      </c>
      <c r="U57">
        <v>55.250919547943731</v>
      </c>
      <c r="V57">
        <v>8.4046033212996374</v>
      </c>
      <c r="W57">
        <v>19.612686270007671</v>
      </c>
      <c r="X57">
        <v>62.368024127965491</v>
      </c>
      <c r="Y57">
        <v>0</v>
      </c>
      <c r="Z57">
        <v>5.5134200330909069</v>
      </c>
      <c r="AA57">
        <v>0</v>
      </c>
      <c r="AB57">
        <v>0</v>
      </c>
      <c r="AC57">
        <v>0</v>
      </c>
      <c r="AD57">
        <v>0</v>
      </c>
      <c r="AE57">
        <v>6.9669080128604843</v>
      </c>
      <c r="AF57">
        <v>5.592465627281948</v>
      </c>
      <c r="AG57">
        <v>28.933548279200004</v>
      </c>
      <c r="AH57">
        <v>0</v>
      </c>
      <c r="AI57">
        <v>0</v>
      </c>
      <c r="AJ57">
        <v>0</v>
      </c>
      <c r="AK57">
        <v>22.696202218912536</v>
      </c>
      <c r="AL57">
        <v>18.358514381583475</v>
      </c>
      <c r="AM57">
        <v>6.6809277837959486</v>
      </c>
      <c r="AN57">
        <v>0</v>
      </c>
      <c r="AO57">
        <v>0</v>
      </c>
      <c r="AP57">
        <v>0</v>
      </c>
      <c r="AQ57">
        <v>0</v>
      </c>
      <c r="AR57">
        <v>14.936471767844196</v>
      </c>
      <c r="AS57">
        <v>12.511489566755875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635.01978379672914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135.39832648123641</v>
      </c>
      <c r="L58">
        <v>4.7599428064827505</v>
      </c>
      <c r="M58">
        <v>61.389445438121051</v>
      </c>
      <c r="N58">
        <v>49.943129485488129</v>
      </c>
      <c r="O58">
        <v>70.55031470136089</v>
      </c>
      <c r="P58">
        <v>26.499961662938109</v>
      </c>
      <c r="Q58">
        <v>2.5496191601562499</v>
      </c>
      <c r="R58">
        <v>9.9226616362986775</v>
      </c>
      <c r="S58">
        <v>6.1801799162512463</v>
      </c>
      <c r="T58">
        <v>0</v>
      </c>
      <c r="U58">
        <v>55.250919547943731</v>
      </c>
      <c r="V58">
        <v>8.4046033212996374</v>
      </c>
      <c r="W58">
        <v>19.612686270007671</v>
      </c>
      <c r="X58">
        <v>62.368024127965491</v>
      </c>
      <c r="Y58">
        <v>0</v>
      </c>
      <c r="Z58">
        <v>5.5134200330909069</v>
      </c>
      <c r="AA58">
        <v>0</v>
      </c>
      <c r="AB58">
        <v>0</v>
      </c>
      <c r="AC58">
        <v>0</v>
      </c>
      <c r="AD58">
        <v>0</v>
      </c>
      <c r="AE58">
        <v>6.9669080128604843</v>
      </c>
      <c r="AF58">
        <v>5.592465627281948</v>
      </c>
      <c r="AG58">
        <v>28.933548279200004</v>
      </c>
      <c r="AH58">
        <v>0</v>
      </c>
      <c r="AI58">
        <v>0</v>
      </c>
      <c r="AJ58">
        <v>0</v>
      </c>
      <c r="AK58">
        <v>22.696202218912536</v>
      </c>
      <c r="AL58">
        <v>18.358514381583475</v>
      </c>
      <c r="AM58">
        <v>6.6809277837959486</v>
      </c>
      <c r="AN58">
        <v>0</v>
      </c>
      <c r="AO58">
        <v>0</v>
      </c>
      <c r="AP58">
        <v>0</v>
      </c>
      <c r="AQ58">
        <v>0</v>
      </c>
      <c r="AR58">
        <v>14.936471767844196</v>
      </c>
      <c r="AS58">
        <v>12.511489566755875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635.0197622268754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135.39832648123641</v>
      </c>
      <c r="L59">
        <v>4.7600368380943365</v>
      </c>
      <c r="M59">
        <v>61.389445438121051</v>
      </c>
      <c r="N59">
        <v>49.943129485488129</v>
      </c>
      <c r="O59">
        <v>70.55031470136089</v>
      </c>
      <c r="P59">
        <v>26.499961662938109</v>
      </c>
      <c r="Q59">
        <v>2.5496191601562499</v>
      </c>
      <c r="R59">
        <v>9.9226616362986775</v>
      </c>
      <c r="S59">
        <v>6.1801799162512463</v>
      </c>
      <c r="T59">
        <v>0</v>
      </c>
      <c r="U59">
        <v>55.250919547943731</v>
      </c>
      <c r="V59">
        <v>4.6513426107226108</v>
      </c>
      <c r="W59">
        <v>9.6248586125816438</v>
      </c>
      <c r="X59">
        <v>62.368024127965491</v>
      </c>
      <c r="Y59">
        <v>0</v>
      </c>
      <c r="Z59">
        <v>5.5134200330909069</v>
      </c>
      <c r="AA59">
        <v>0</v>
      </c>
      <c r="AB59">
        <v>0</v>
      </c>
      <c r="AC59">
        <v>0</v>
      </c>
      <c r="AD59">
        <v>0</v>
      </c>
      <c r="AE59">
        <v>6.9669080128604843</v>
      </c>
      <c r="AF59">
        <v>5.592465627281948</v>
      </c>
      <c r="AG59">
        <v>28.933548279200004</v>
      </c>
      <c r="AH59">
        <v>0</v>
      </c>
      <c r="AI59">
        <v>0</v>
      </c>
      <c r="AJ59">
        <v>0</v>
      </c>
      <c r="AK59">
        <v>22.696202218912536</v>
      </c>
      <c r="AL59">
        <v>18.358514381583475</v>
      </c>
      <c r="AM59">
        <v>6.6809277837959486</v>
      </c>
      <c r="AN59">
        <v>0</v>
      </c>
      <c r="AO59">
        <v>0</v>
      </c>
      <c r="AP59">
        <v>0</v>
      </c>
      <c r="AQ59">
        <v>0</v>
      </c>
      <c r="AR59">
        <v>14.936471767844196</v>
      </c>
      <c r="AS59">
        <v>12.511489566755875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621.27876789048389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135.39832648123641</v>
      </c>
      <c r="L60">
        <v>4.7600330710066707</v>
      </c>
      <c r="M60">
        <v>61.389445438121051</v>
      </c>
      <c r="N60">
        <v>49.943129485488129</v>
      </c>
      <c r="O60">
        <v>70.55031470136089</v>
      </c>
      <c r="P60">
        <v>26.499961662938109</v>
      </c>
      <c r="Q60">
        <v>2.5496191601562499</v>
      </c>
      <c r="R60">
        <v>9.9226616362986775</v>
      </c>
      <c r="S60">
        <v>6.1801799162512463</v>
      </c>
      <c r="T60">
        <v>0</v>
      </c>
      <c r="U60">
        <v>55.250919547943731</v>
      </c>
      <c r="V60">
        <v>4.6513426107226108</v>
      </c>
      <c r="W60">
        <v>9.6248586125816438</v>
      </c>
      <c r="X60">
        <v>62.364967271107666</v>
      </c>
      <c r="Y60">
        <v>0</v>
      </c>
      <c r="Z60">
        <v>5.5134200330909069</v>
      </c>
      <c r="AA60">
        <v>0</v>
      </c>
      <c r="AB60">
        <v>0</v>
      </c>
      <c r="AC60">
        <v>0</v>
      </c>
      <c r="AD60">
        <v>0</v>
      </c>
      <c r="AE60">
        <v>6.9669080128604843</v>
      </c>
      <c r="AF60">
        <v>5.592465627281948</v>
      </c>
      <c r="AG60">
        <v>28.933548279200004</v>
      </c>
      <c r="AH60">
        <v>0</v>
      </c>
      <c r="AI60">
        <v>0</v>
      </c>
      <c r="AJ60">
        <v>0</v>
      </c>
      <c r="AK60">
        <v>22.696202218912536</v>
      </c>
      <c r="AL60">
        <v>18.358514381583475</v>
      </c>
      <c r="AM60">
        <v>6.6809277837959486</v>
      </c>
      <c r="AN60">
        <v>0</v>
      </c>
      <c r="AO60">
        <v>0</v>
      </c>
      <c r="AP60">
        <v>0</v>
      </c>
      <c r="AQ60">
        <v>0</v>
      </c>
      <c r="AR60">
        <v>14.936471767844196</v>
      </c>
      <c r="AS60">
        <v>12.511489566755875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621.27570726653835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135.39832648123641</v>
      </c>
      <c r="L61">
        <v>4.7600330710066707</v>
      </c>
      <c r="M61">
        <v>61.389445438121051</v>
      </c>
      <c r="N61">
        <v>49.943129485488129</v>
      </c>
      <c r="O61">
        <v>70.55031470136089</v>
      </c>
      <c r="P61">
        <v>26.499961662938109</v>
      </c>
      <c r="Q61">
        <v>2.5496191601562499</v>
      </c>
      <c r="R61">
        <v>9.9226616362986775</v>
      </c>
      <c r="S61">
        <v>6.1801799162512463</v>
      </c>
      <c r="T61">
        <v>0</v>
      </c>
      <c r="U61">
        <v>55.250919547943731</v>
      </c>
      <c r="V61">
        <v>4.6513426107226108</v>
      </c>
      <c r="W61">
        <v>9.6248586125816438</v>
      </c>
      <c r="X61">
        <v>62.364967271107666</v>
      </c>
      <c r="Y61">
        <v>0</v>
      </c>
      <c r="Z61">
        <v>5.5134200330909069</v>
      </c>
      <c r="AA61">
        <v>0</v>
      </c>
      <c r="AB61">
        <v>0</v>
      </c>
      <c r="AC61">
        <v>0</v>
      </c>
      <c r="AD61">
        <v>0</v>
      </c>
      <c r="AE61">
        <v>6.9669080128604843</v>
      </c>
      <c r="AF61">
        <v>5.592465627281948</v>
      </c>
      <c r="AG61">
        <v>28.933548279200004</v>
      </c>
      <c r="AH61">
        <v>0</v>
      </c>
      <c r="AI61">
        <v>0</v>
      </c>
      <c r="AJ61">
        <v>0</v>
      </c>
      <c r="AK61">
        <v>22.696202218912536</v>
      </c>
      <c r="AL61">
        <v>18.358514381583475</v>
      </c>
      <c r="AM61">
        <v>6.6809277837959486</v>
      </c>
      <c r="AN61">
        <v>0</v>
      </c>
      <c r="AO61">
        <v>0</v>
      </c>
      <c r="AP61">
        <v>0</v>
      </c>
      <c r="AQ61">
        <v>0</v>
      </c>
      <c r="AR61">
        <v>14.936471767844196</v>
      </c>
      <c r="AS61">
        <v>12.511489566755875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621.27570726653835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135.39832648123641</v>
      </c>
      <c r="L62">
        <v>4.7599490373254261</v>
      </c>
      <c r="M62">
        <v>61.389445438121051</v>
      </c>
      <c r="N62">
        <v>49.943129485488129</v>
      </c>
      <c r="O62">
        <v>70.55031470136089</v>
      </c>
      <c r="P62">
        <v>26.499961662938109</v>
      </c>
      <c r="Q62">
        <v>2.5496191601562499</v>
      </c>
      <c r="R62">
        <v>9.9226616362986775</v>
      </c>
      <c r="S62">
        <v>6.1801799162512463</v>
      </c>
      <c r="T62">
        <v>0</v>
      </c>
      <c r="U62">
        <v>55.250919547943731</v>
      </c>
      <c r="V62">
        <v>4.6513426107226108</v>
      </c>
      <c r="W62">
        <v>9.6248586125816438</v>
      </c>
      <c r="X62">
        <v>62.364967271107666</v>
      </c>
      <c r="Y62">
        <v>0</v>
      </c>
      <c r="Z62">
        <v>5.5134200330909069</v>
      </c>
      <c r="AA62">
        <v>0</v>
      </c>
      <c r="AB62">
        <v>0</v>
      </c>
      <c r="AC62">
        <v>0</v>
      </c>
      <c r="AD62">
        <v>0</v>
      </c>
      <c r="AE62">
        <v>6.9669080128604843</v>
      </c>
      <c r="AF62">
        <v>5.592465627281948</v>
      </c>
      <c r="AG62">
        <v>28.933548279200004</v>
      </c>
      <c r="AH62">
        <v>0</v>
      </c>
      <c r="AI62">
        <v>0</v>
      </c>
      <c r="AJ62">
        <v>0</v>
      </c>
      <c r="AK62">
        <v>22.696202218912536</v>
      </c>
      <c r="AL62">
        <v>18.358514381583475</v>
      </c>
      <c r="AM62">
        <v>6.6809277837959486</v>
      </c>
      <c r="AN62">
        <v>0</v>
      </c>
      <c r="AO62">
        <v>0</v>
      </c>
      <c r="AP62">
        <v>0</v>
      </c>
      <c r="AQ62">
        <v>8.4073484000000001</v>
      </c>
      <c r="AR62">
        <v>14.936471767844196</v>
      </c>
      <c r="AS62">
        <v>12.511489566755875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629.68297163285717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135.39832648123641</v>
      </c>
      <c r="L63">
        <v>4.7599490373254261</v>
      </c>
      <c r="M63">
        <v>61.389445438121051</v>
      </c>
      <c r="N63">
        <v>49.943129485488129</v>
      </c>
      <c r="O63">
        <v>70.55031470136089</v>
      </c>
      <c r="P63">
        <v>26.499961662938109</v>
      </c>
      <c r="Q63">
        <v>2.5496191601562499</v>
      </c>
      <c r="R63">
        <v>9.9226616362986775</v>
      </c>
      <c r="S63">
        <v>6.1801799162512463</v>
      </c>
      <c r="T63">
        <v>0</v>
      </c>
      <c r="U63">
        <v>55.250919547943731</v>
      </c>
      <c r="V63">
        <v>4.6513426107226108</v>
      </c>
      <c r="W63">
        <v>9.6248586125816438</v>
      </c>
      <c r="X63">
        <v>62.364967271107666</v>
      </c>
      <c r="Y63">
        <v>0</v>
      </c>
      <c r="Z63">
        <v>2.7567100165454534</v>
      </c>
      <c r="AA63">
        <v>0</v>
      </c>
      <c r="AB63">
        <v>0</v>
      </c>
      <c r="AC63">
        <v>0</v>
      </c>
      <c r="AD63">
        <v>0</v>
      </c>
      <c r="AE63">
        <v>6.9669080128604843</v>
      </c>
      <c r="AF63">
        <v>5.592465627281948</v>
      </c>
      <c r="AG63">
        <v>28.933548279200004</v>
      </c>
      <c r="AH63">
        <v>0</v>
      </c>
      <c r="AI63">
        <v>0</v>
      </c>
      <c r="AJ63">
        <v>0</v>
      </c>
      <c r="AK63">
        <v>22.696202218912536</v>
      </c>
      <c r="AL63">
        <v>18.358514381583475</v>
      </c>
      <c r="AM63">
        <v>6.6809277837959486</v>
      </c>
      <c r="AN63">
        <v>0</v>
      </c>
      <c r="AO63">
        <v>0</v>
      </c>
      <c r="AP63">
        <v>0</v>
      </c>
      <c r="AQ63">
        <v>8.4073484000000001</v>
      </c>
      <c r="AR63">
        <v>14.936471767844196</v>
      </c>
      <c r="AS63">
        <v>12.511489566755875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626.92626161631176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135.39832648123641</v>
      </c>
      <c r="L64">
        <v>4.7600330710066707</v>
      </c>
      <c r="M64">
        <v>61.389445438121051</v>
      </c>
      <c r="N64">
        <v>49.943129485488129</v>
      </c>
      <c r="O64">
        <v>70.55031470136089</v>
      </c>
      <c r="P64">
        <v>26.499961662938109</v>
      </c>
      <c r="Q64">
        <v>2.5496191601562499</v>
      </c>
      <c r="R64">
        <v>9.9226616362986775</v>
      </c>
      <c r="S64">
        <v>6.1801799162512463</v>
      </c>
      <c r="T64">
        <v>0</v>
      </c>
      <c r="U64">
        <v>55.250919547943731</v>
      </c>
      <c r="V64">
        <v>4.6513426107226108</v>
      </c>
      <c r="W64">
        <v>9.6248586125816438</v>
      </c>
      <c r="X64">
        <v>62.364967271107666</v>
      </c>
      <c r="Y64">
        <v>0</v>
      </c>
      <c r="Z64">
        <v>2.7567100165454534</v>
      </c>
      <c r="AA64">
        <v>0</v>
      </c>
      <c r="AB64">
        <v>0</v>
      </c>
      <c r="AC64">
        <v>0</v>
      </c>
      <c r="AD64">
        <v>0</v>
      </c>
      <c r="AE64">
        <v>6.9669080128604843</v>
      </c>
      <c r="AF64">
        <v>5.592465627281948</v>
      </c>
      <c r="AG64">
        <v>28.933548279200004</v>
      </c>
      <c r="AH64">
        <v>0</v>
      </c>
      <c r="AI64">
        <v>0</v>
      </c>
      <c r="AJ64">
        <v>0</v>
      </c>
      <c r="AK64">
        <v>22.696202218912536</v>
      </c>
      <c r="AL64">
        <v>18.358514381583475</v>
      </c>
      <c r="AM64">
        <v>6.6809277837959486</v>
      </c>
      <c r="AN64">
        <v>0</v>
      </c>
      <c r="AO64">
        <v>0</v>
      </c>
      <c r="AP64">
        <v>0</v>
      </c>
      <c r="AQ64">
        <v>16.8146968</v>
      </c>
      <c r="AR64">
        <v>14.936471767844196</v>
      </c>
      <c r="AS64">
        <v>12.511489566755875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635.33369404999291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135.39832648123641</v>
      </c>
      <c r="L65">
        <v>4.7600330710066707</v>
      </c>
      <c r="M65">
        <v>61.389445438121051</v>
      </c>
      <c r="N65">
        <v>49.943129485488129</v>
      </c>
      <c r="O65">
        <v>70.55031470136089</v>
      </c>
      <c r="P65">
        <v>26.499961662938109</v>
      </c>
      <c r="Q65">
        <v>2.5496191601562499</v>
      </c>
      <c r="R65">
        <v>9.9226616362986775</v>
      </c>
      <c r="S65">
        <v>6.1801799162512463</v>
      </c>
      <c r="T65">
        <v>0</v>
      </c>
      <c r="U65">
        <v>55.250919547943731</v>
      </c>
      <c r="V65">
        <v>7.7921292975059382</v>
      </c>
      <c r="W65">
        <v>19.612866013428828</v>
      </c>
      <c r="X65">
        <v>62.364967271107666</v>
      </c>
      <c r="Y65">
        <v>0</v>
      </c>
      <c r="Z65">
        <v>2.7567100165454534</v>
      </c>
      <c r="AA65">
        <v>0</v>
      </c>
      <c r="AB65">
        <v>0</v>
      </c>
      <c r="AC65">
        <v>0</v>
      </c>
      <c r="AD65">
        <v>0</v>
      </c>
      <c r="AE65">
        <v>6.9669080128604843</v>
      </c>
      <c r="AF65">
        <v>5.592465627281948</v>
      </c>
      <c r="AG65">
        <v>28.933548279200004</v>
      </c>
      <c r="AH65">
        <v>0</v>
      </c>
      <c r="AI65">
        <v>0</v>
      </c>
      <c r="AJ65">
        <v>0</v>
      </c>
      <c r="AK65">
        <v>22.696202218912536</v>
      </c>
      <c r="AL65">
        <v>18.358514381583475</v>
      </c>
      <c r="AM65">
        <v>6.6809277837959486</v>
      </c>
      <c r="AN65">
        <v>0</v>
      </c>
      <c r="AO65">
        <v>0</v>
      </c>
      <c r="AP65">
        <v>0</v>
      </c>
      <c r="AQ65">
        <v>16.8146968</v>
      </c>
      <c r="AR65">
        <v>14.936471767844196</v>
      </c>
      <c r="AS65">
        <v>13.485111013975619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649.43610958484305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135.39832648123641</v>
      </c>
      <c r="L66">
        <v>4.7600330710066707</v>
      </c>
      <c r="M66">
        <v>61.389445438121051</v>
      </c>
      <c r="N66">
        <v>49.943129485488129</v>
      </c>
      <c r="O66">
        <v>70.55031470136089</v>
      </c>
      <c r="P66">
        <v>26.499961662938109</v>
      </c>
      <c r="Q66">
        <v>2.5496191601562499</v>
      </c>
      <c r="R66">
        <v>9.9226616362986775</v>
      </c>
      <c r="S66">
        <v>6.1801799162512463</v>
      </c>
      <c r="T66">
        <v>0</v>
      </c>
      <c r="U66">
        <v>55.250919547943731</v>
      </c>
      <c r="V66">
        <v>8.4097448287444934</v>
      </c>
      <c r="W66">
        <v>19.612866013428828</v>
      </c>
      <c r="X66">
        <v>62.364967271107666</v>
      </c>
      <c r="Y66">
        <v>0</v>
      </c>
      <c r="Z66">
        <v>2.7567100165454534</v>
      </c>
      <c r="AA66">
        <v>0</v>
      </c>
      <c r="AB66">
        <v>0</v>
      </c>
      <c r="AC66">
        <v>0</v>
      </c>
      <c r="AD66">
        <v>0</v>
      </c>
      <c r="AE66">
        <v>6.9669080128604843</v>
      </c>
      <c r="AF66">
        <v>5.592465627281948</v>
      </c>
      <c r="AG66">
        <v>28.933548279200004</v>
      </c>
      <c r="AH66">
        <v>0</v>
      </c>
      <c r="AI66">
        <v>0</v>
      </c>
      <c r="AJ66">
        <v>0</v>
      </c>
      <c r="AK66">
        <v>22.696202218912536</v>
      </c>
      <c r="AL66">
        <v>18.358514381583475</v>
      </c>
      <c r="AM66">
        <v>6.6809277837959486</v>
      </c>
      <c r="AN66">
        <v>0</v>
      </c>
      <c r="AO66">
        <v>0</v>
      </c>
      <c r="AP66">
        <v>0</v>
      </c>
      <c r="AQ66">
        <v>16.8146968</v>
      </c>
      <c r="AR66">
        <v>14.936471767844196</v>
      </c>
      <c r="AS66">
        <v>13.485111013975619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650.05372511608164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135.39832648123641</v>
      </c>
      <c r="L67">
        <v>4.7600300028913436</v>
      </c>
      <c r="M67">
        <v>61.389445438121051</v>
      </c>
      <c r="N67">
        <v>49.943129485488129</v>
      </c>
      <c r="O67">
        <v>70.55031470136089</v>
      </c>
      <c r="P67">
        <v>26.499961662938109</v>
      </c>
      <c r="Q67">
        <v>2.5496191601562499</v>
      </c>
      <c r="R67">
        <v>17.922241618227286</v>
      </c>
      <c r="S67">
        <v>6.1801799162512463</v>
      </c>
      <c r="T67">
        <v>0</v>
      </c>
      <c r="U67">
        <v>55.250919547943731</v>
      </c>
      <c r="V67">
        <v>8.4097448287444934</v>
      </c>
      <c r="W67">
        <v>19.612866013428828</v>
      </c>
      <c r="X67">
        <v>62.364967271107666</v>
      </c>
      <c r="Y67">
        <v>0</v>
      </c>
      <c r="Z67">
        <v>2.7567100165454534</v>
      </c>
      <c r="AA67">
        <v>0</v>
      </c>
      <c r="AB67">
        <v>0</v>
      </c>
      <c r="AC67">
        <v>0</v>
      </c>
      <c r="AD67">
        <v>0</v>
      </c>
      <c r="AE67">
        <v>6.9669080128604843</v>
      </c>
      <c r="AF67">
        <v>5.592465627281948</v>
      </c>
      <c r="AG67">
        <v>28.933548279200004</v>
      </c>
      <c r="AH67">
        <v>0</v>
      </c>
      <c r="AI67">
        <v>0</v>
      </c>
      <c r="AJ67">
        <v>0</v>
      </c>
      <c r="AK67">
        <v>22.696202218912536</v>
      </c>
      <c r="AL67">
        <v>18.358514381583475</v>
      </c>
      <c r="AM67">
        <v>6.6809277837959486</v>
      </c>
      <c r="AN67">
        <v>0</v>
      </c>
      <c r="AO67">
        <v>0</v>
      </c>
      <c r="AP67">
        <v>0</v>
      </c>
      <c r="AQ67">
        <v>16.982843629365078</v>
      </c>
      <c r="AR67">
        <v>14.936471767844196</v>
      </c>
      <c r="AS67">
        <v>13.485111013975619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658.22144885926002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150.05767359886022</v>
      </c>
      <c r="L68">
        <v>9.0700156917415402</v>
      </c>
      <c r="M68">
        <v>61.389445438121051</v>
      </c>
      <c r="N68">
        <v>49.943129485488129</v>
      </c>
      <c r="O68">
        <v>70.55031470136089</v>
      </c>
      <c r="P68">
        <v>26.499961662938109</v>
      </c>
      <c r="Q68">
        <v>4.4587107664543524</v>
      </c>
      <c r="R68">
        <v>17.922241618227286</v>
      </c>
      <c r="S68">
        <v>11.107483518072289</v>
      </c>
      <c r="T68">
        <v>0</v>
      </c>
      <c r="U68">
        <v>55.250919547943731</v>
      </c>
      <c r="V68">
        <v>8.4097448287444934</v>
      </c>
      <c r="W68">
        <v>19.612866013428828</v>
      </c>
      <c r="X68">
        <v>62.364967271107666</v>
      </c>
      <c r="Y68">
        <v>0</v>
      </c>
      <c r="Z68">
        <v>2.7567100165454534</v>
      </c>
      <c r="AA68">
        <v>0</v>
      </c>
      <c r="AB68">
        <v>0</v>
      </c>
      <c r="AC68">
        <v>0</v>
      </c>
      <c r="AD68">
        <v>0</v>
      </c>
      <c r="AE68">
        <v>6.9669080128604843</v>
      </c>
      <c r="AF68">
        <v>5.592465627281948</v>
      </c>
      <c r="AG68">
        <v>28.933548279200004</v>
      </c>
      <c r="AH68">
        <v>0</v>
      </c>
      <c r="AI68">
        <v>0</v>
      </c>
      <c r="AJ68">
        <v>0</v>
      </c>
      <c r="AK68">
        <v>22.696202218912536</v>
      </c>
      <c r="AL68">
        <v>18.358514381583475</v>
      </c>
      <c r="AM68">
        <v>6.6809277837959486</v>
      </c>
      <c r="AN68">
        <v>0</v>
      </c>
      <c r="AO68">
        <v>0</v>
      </c>
      <c r="AP68">
        <v>0</v>
      </c>
      <c r="AQ68">
        <v>17.15099045873016</v>
      </c>
      <c r="AR68">
        <v>14.936471767844196</v>
      </c>
      <c r="AS68">
        <v>13.485111013975619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684.19532370321826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170.49923390975283</v>
      </c>
      <c r="L69">
        <v>9.069897047098916</v>
      </c>
      <c r="M69">
        <v>61.389445438121051</v>
      </c>
      <c r="N69">
        <v>49.943129485488129</v>
      </c>
      <c r="O69">
        <v>70.55031470136089</v>
      </c>
      <c r="P69">
        <v>26.499961662938109</v>
      </c>
      <c r="Q69">
        <v>4.6102144075975362</v>
      </c>
      <c r="R69">
        <v>17.914902394511152</v>
      </c>
      <c r="S69">
        <v>11.159631802385009</v>
      </c>
      <c r="T69">
        <v>0</v>
      </c>
      <c r="U69">
        <v>55.250919547943731</v>
      </c>
      <c r="V69">
        <v>8.4097448287444934</v>
      </c>
      <c r="W69">
        <v>19.612866013428828</v>
      </c>
      <c r="X69">
        <v>62.364967271107666</v>
      </c>
      <c r="Y69">
        <v>0</v>
      </c>
      <c r="Z69">
        <v>2.7567100165454534</v>
      </c>
      <c r="AA69">
        <v>0</v>
      </c>
      <c r="AB69">
        <v>0</v>
      </c>
      <c r="AC69">
        <v>0</v>
      </c>
      <c r="AD69">
        <v>0</v>
      </c>
      <c r="AE69">
        <v>6.9669080128604843</v>
      </c>
      <c r="AF69">
        <v>5.592465627281948</v>
      </c>
      <c r="AG69">
        <v>28.933548279200004</v>
      </c>
      <c r="AH69">
        <v>0</v>
      </c>
      <c r="AI69">
        <v>0</v>
      </c>
      <c r="AJ69">
        <v>0</v>
      </c>
      <c r="AK69">
        <v>22.696202218912536</v>
      </c>
      <c r="AL69">
        <v>18.358514381583475</v>
      </c>
      <c r="AM69">
        <v>6.6809277837959486</v>
      </c>
      <c r="AN69">
        <v>0</v>
      </c>
      <c r="AO69">
        <v>0</v>
      </c>
      <c r="AP69">
        <v>0</v>
      </c>
      <c r="AQ69">
        <v>17.15099045873016</v>
      </c>
      <c r="AR69">
        <v>14.936471767844196</v>
      </c>
      <c r="AS69">
        <v>13.485111013975619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704.83307807120798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188.90087983772642</v>
      </c>
      <c r="L70">
        <v>9.069822468237934</v>
      </c>
      <c r="M70">
        <v>61.389445438121051</v>
      </c>
      <c r="N70">
        <v>49.943129485488129</v>
      </c>
      <c r="O70">
        <v>70.55031470136089</v>
      </c>
      <c r="P70">
        <v>26.499961662938109</v>
      </c>
      <c r="Q70">
        <v>4.6102144075975362</v>
      </c>
      <c r="R70">
        <v>17.917677118353346</v>
      </c>
      <c r="S70">
        <v>11.159631802385009</v>
      </c>
      <c r="T70">
        <v>0</v>
      </c>
      <c r="U70">
        <v>55.250919547943731</v>
      </c>
      <c r="V70">
        <v>8.4097448287444934</v>
      </c>
      <c r="W70">
        <v>19.612866013428828</v>
      </c>
      <c r="X70">
        <v>62.364967271107666</v>
      </c>
      <c r="Y70">
        <v>0</v>
      </c>
      <c r="Z70">
        <v>2.7567100165454534</v>
      </c>
      <c r="AA70">
        <v>5.9402508329113939</v>
      </c>
      <c r="AB70">
        <v>1.4087648804201047</v>
      </c>
      <c r="AC70">
        <v>0</v>
      </c>
      <c r="AD70">
        <v>0</v>
      </c>
      <c r="AE70">
        <v>6.9669080128604843</v>
      </c>
      <c r="AF70">
        <v>5.592465627281948</v>
      </c>
      <c r="AG70">
        <v>28.933548279200004</v>
      </c>
      <c r="AH70">
        <v>9.8890052730728595</v>
      </c>
      <c r="AI70">
        <v>0</v>
      </c>
      <c r="AJ70">
        <v>0</v>
      </c>
      <c r="AK70">
        <v>22.696202218912536</v>
      </c>
      <c r="AL70">
        <v>18.358514381583475</v>
      </c>
      <c r="AM70">
        <v>6.6809277837959486</v>
      </c>
      <c r="AN70">
        <v>0</v>
      </c>
      <c r="AO70">
        <v>0</v>
      </c>
      <c r="AP70">
        <v>0</v>
      </c>
      <c r="AQ70">
        <v>25.726486381269844</v>
      </c>
      <c r="AR70">
        <v>14.936471767844196</v>
      </c>
      <c r="AS70">
        <v>13.485111013975619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749.05094105310684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207.44095834442871</v>
      </c>
      <c r="L71">
        <v>9.069822468237934</v>
      </c>
      <c r="M71">
        <v>61.389445438121051</v>
      </c>
      <c r="N71">
        <v>49.943129485488129</v>
      </c>
      <c r="O71">
        <v>70.55031470136089</v>
      </c>
      <c r="P71">
        <v>26.499961662938109</v>
      </c>
      <c r="Q71">
        <v>4.6102144075975362</v>
      </c>
      <c r="R71">
        <v>17.917677118353346</v>
      </c>
      <c r="S71">
        <v>11.159631802385009</v>
      </c>
      <c r="T71">
        <v>0</v>
      </c>
      <c r="U71">
        <v>55.250919547943731</v>
      </c>
      <c r="V71">
        <v>8.4097448287444934</v>
      </c>
      <c r="W71">
        <v>19.612866013428828</v>
      </c>
      <c r="X71">
        <v>62.364967271107666</v>
      </c>
      <c r="Y71">
        <v>0</v>
      </c>
      <c r="Z71">
        <v>2.7567100165454534</v>
      </c>
      <c r="AA71">
        <v>5.9402508329113939</v>
      </c>
      <c r="AB71">
        <v>5.5674398930232538</v>
      </c>
      <c r="AC71">
        <v>4.0917046628710541</v>
      </c>
      <c r="AD71">
        <v>0</v>
      </c>
      <c r="AE71">
        <v>6.9669080128604843</v>
      </c>
      <c r="AF71">
        <v>5.592465627281948</v>
      </c>
      <c r="AG71">
        <v>28.933548279200004</v>
      </c>
      <c r="AH71">
        <v>19.778010985343187</v>
      </c>
      <c r="AI71">
        <v>0</v>
      </c>
      <c r="AJ71">
        <v>0</v>
      </c>
      <c r="AK71">
        <v>22.696202218912536</v>
      </c>
      <c r="AL71">
        <v>9.1792571907917377</v>
      </c>
      <c r="AM71">
        <v>6.6809277837959486</v>
      </c>
      <c r="AN71">
        <v>0</v>
      </c>
      <c r="AO71">
        <v>0</v>
      </c>
      <c r="AP71">
        <v>0</v>
      </c>
      <c r="AQ71">
        <v>25.726486381269844</v>
      </c>
      <c r="AR71">
        <v>14.936471767844196</v>
      </c>
      <c r="AS71">
        <v>13.485111013975619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776.55114775676191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223.59424679216536</v>
      </c>
      <c r="L72">
        <v>9.069822468237934</v>
      </c>
      <c r="M72">
        <v>61.389445438121051</v>
      </c>
      <c r="N72">
        <v>49.943129485488129</v>
      </c>
      <c r="O72">
        <v>70.55031470136089</v>
      </c>
      <c r="P72">
        <v>26.499961662938109</v>
      </c>
      <c r="Q72">
        <v>4.6102144075975362</v>
      </c>
      <c r="R72">
        <v>17.917677118353346</v>
      </c>
      <c r="S72">
        <v>11.159631802385009</v>
      </c>
      <c r="T72">
        <v>0</v>
      </c>
      <c r="U72">
        <v>55.250919547943731</v>
      </c>
      <c r="V72">
        <v>8.4097448287444934</v>
      </c>
      <c r="W72">
        <v>19.612866013428828</v>
      </c>
      <c r="X72">
        <v>62.364967271107666</v>
      </c>
      <c r="Y72">
        <v>0</v>
      </c>
      <c r="Z72">
        <v>2.7567100165454534</v>
      </c>
      <c r="AA72">
        <v>11.880501665822788</v>
      </c>
      <c r="AB72">
        <v>5.5674398930232538</v>
      </c>
      <c r="AC72">
        <v>4.0917046628710541</v>
      </c>
      <c r="AD72">
        <v>0</v>
      </c>
      <c r="AE72">
        <v>6.9669080128604843</v>
      </c>
      <c r="AF72">
        <v>5.592465627281948</v>
      </c>
      <c r="AG72">
        <v>28.933548279200004</v>
      </c>
      <c r="AH72">
        <v>32.029167359999995</v>
      </c>
      <c r="AI72">
        <v>0</v>
      </c>
      <c r="AJ72">
        <v>0</v>
      </c>
      <c r="AK72">
        <v>22.696202218912536</v>
      </c>
      <c r="AL72">
        <v>9.1792571907917377</v>
      </c>
      <c r="AM72">
        <v>6.6809277837959486</v>
      </c>
      <c r="AN72">
        <v>0</v>
      </c>
      <c r="AO72">
        <v>0</v>
      </c>
      <c r="AP72">
        <v>0</v>
      </c>
      <c r="AQ72">
        <v>25.726486381269844</v>
      </c>
      <c r="AR72">
        <v>14.936471767844196</v>
      </c>
      <c r="AS72">
        <v>13.485111013975619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810.89584341206671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239.89341774216567</v>
      </c>
      <c r="L73">
        <v>9.0700329781460756</v>
      </c>
      <c r="M73">
        <v>61.389445438121051</v>
      </c>
      <c r="N73">
        <v>49.943129485488129</v>
      </c>
      <c r="O73">
        <v>70.55031470136089</v>
      </c>
      <c r="P73">
        <v>26.499961662938109</v>
      </c>
      <c r="Q73">
        <v>4.6120598721153847</v>
      </c>
      <c r="R73">
        <v>17.917677118353346</v>
      </c>
      <c r="S73">
        <v>11.159631802385009</v>
      </c>
      <c r="T73">
        <v>0</v>
      </c>
      <c r="U73">
        <v>55.250919547943731</v>
      </c>
      <c r="V73">
        <v>8.4097448287444934</v>
      </c>
      <c r="W73">
        <v>19.612866013428828</v>
      </c>
      <c r="X73">
        <v>62.364967271107666</v>
      </c>
      <c r="Y73">
        <v>0</v>
      </c>
      <c r="Z73">
        <v>2.7567100165454534</v>
      </c>
      <c r="AA73">
        <v>17.820752498734183</v>
      </c>
      <c r="AB73">
        <v>11.134879346886718</v>
      </c>
      <c r="AC73">
        <v>4.0917046628710541</v>
      </c>
      <c r="AD73">
        <v>3.3510032956850875</v>
      </c>
      <c r="AE73">
        <v>6.9669080128604843</v>
      </c>
      <c r="AF73">
        <v>11.184930561359026</v>
      </c>
      <c r="AG73">
        <v>28.933548279200004</v>
      </c>
      <c r="AH73">
        <v>49.445027243759235</v>
      </c>
      <c r="AI73">
        <v>0</v>
      </c>
      <c r="AJ73">
        <v>0</v>
      </c>
      <c r="AK73">
        <v>22.696202218912536</v>
      </c>
      <c r="AL73">
        <v>9.1792571907917377</v>
      </c>
      <c r="AM73">
        <v>6.6809277837959486</v>
      </c>
      <c r="AN73">
        <v>0</v>
      </c>
      <c r="AO73">
        <v>0</v>
      </c>
      <c r="AP73">
        <v>0</v>
      </c>
      <c r="AQ73">
        <v>25.726486381269844</v>
      </c>
      <c r="AR73">
        <v>14.7030894856884</v>
      </c>
      <c r="AS73">
        <v>13.485111013975619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864.83070645463374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243.9777662664718</v>
      </c>
      <c r="L74">
        <v>9.0700329781460756</v>
      </c>
      <c r="M74">
        <v>61.389445438121051</v>
      </c>
      <c r="N74">
        <v>49.943129485488129</v>
      </c>
      <c r="O74">
        <v>70.55031470136089</v>
      </c>
      <c r="P74">
        <v>26.499961662938109</v>
      </c>
      <c r="Q74">
        <v>4.6120598721153847</v>
      </c>
      <c r="R74">
        <v>17.917677118353346</v>
      </c>
      <c r="S74">
        <v>11.159631802385009</v>
      </c>
      <c r="T74">
        <v>0</v>
      </c>
      <c r="U74">
        <v>55.250919547943731</v>
      </c>
      <c r="V74">
        <v>8.4097448287444934</v>
      </c>
      <c r="W74">
        <v>19.612866013428828</v>
      </c>
      <c r="X74">
        <v>62.364967271107666</v>
      </c>
      <c r="Y74">
        <v>0</v>
      </c>
      <c r="Z74">
        <v>8.2701300496363608</v>
      </c>
      <c r="AA74">
        <v>17.820752498734183</v>
      </c>
      <c r="AB74">
        <v>16.702319239909976</v>
      </c>
      <c r="AC74">
        <v>12.287496418014761</v>
      </c>
      <c r="AD74">
        <v>7.7073069651778958</v>
      </c>
      <c r="AE74">
        <v>13.933816025720969</v>
      </c>
      <c r="AF74">
        <v>16.777396188640978</v>
      </c>
      <c r="AG74">
        <v>28.933548279200004</v>
      </c>
      <c r="AH74">
        <v>49.445027243759235</v>
      </c>
      <c r="AI74">
        <v>0</v>
      </c>
      <c r="AJ74">
        <v>0</v>
      </c>
      <c r="AK74">
        <v>22.696202218912536</v>
      </c>
      <c r="AL74">
        <v>9.1792571907917377</v>
      </c>
      <c r="AM74">
        <v>6.6809277837959486</v>
      </c>
      <c r="AN74">
        <v>0</v>
      </c>
      <c r="AO74">
        <v>0</v>
      </c>
      <c r="AP74">
        <v>0</v>
      </c>
      <c r="AQ74">
        <v>34.217907849365076</v>
      </c>
      <c r="AR74">
        <v>14.7030894856884</v>
      </c>
      <c r="AS74">
        <v>13.485111013975619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913.59880543792804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243.9777662664718</v>
      </c>
      <c r="L75">
        <v>9.0700329781460756</v>
      </c>
      <c r="M75">
        <v>61.389445438121051</v>
      </c>
      <c r="N75">
        <v>49.943129485488129</v>
      </c>
      <c r="O75">
        <v>70.55031470136089</v>
      </c>
      <c r="P75">
        <v>26.499961662938109</v>
      </c>
      <c r="Q75">
        <v>4.6120598721153847</v>
      </c>
      <c r="R75">
        <v>17.917677118353346</v>
      </c>
      <c r="S75">
        <v>11.159631802385009</v>
      </c>
      <c r="T75">
        <v>0</v>
      </c>
      <c r="U75">
        <v>55.250919547943731</v>
      </c>
      <c r="V75">
        <v>8.4097448287444934</v>
      </c>
      <c r="W75">
        <v>19.612866013428828</v>
      </c>
      <c r="X75">
        <v>62.364967271107666</v>
      </c>
      <c r="Y75">
        <v>0</v>
      </c>
      <c r="Z75">
        <v>8.2701300496363608</v>
      </c>
      <c r="AA75">
        <v>17.820752498734183</v>
      </c>
      <c r="AB75">
        <v>16.702319239909976</v>
      </c>
      <c r="AC75">
        <v>12.287496418014761</v>
      </c>
      <c r="AD75">
        <v>11.587768894019684</v>
      </c>
      <c r="AE75">
        <v>13.933816025720969</v>
      </c>
      <c r="AF75">
        <v>16.777396188640978</v>
      </c>
      <c r="AG75">
        <v>28.933548279200004</v>
      </c>
      <c r="AH75">
        <v>49.445027243759235</v>
      </c>
      <c r="AI75">
        <v>0</v>
      </c>
      <c r="AJ75">
        <v>0</v>
      </c>
      <c r="AK75">
        <v>22.696202218912536</v>
      </c>
      <c r="AL75">
        <v>9.1792571907917377</v>
      </c>
      <c r="AM75">
        <v>6.6809277837959486</v>
      </c>
      <c r="AN75">
        <v>0</v>
      </c>
      <c r="AO75">
        <v>0</v>
      </c>
      <c r="AP75">
        <v>0</v>
      </c>
      <c r="AQ75">
        <v>34.217907849365076</v>
      </c>
      <c r="AR75">
        <v>14.7030894856884</v>
      </c>
      <c r="AS75">
        <v>13.485111013975619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917.47926736676993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243.9777662664718</v>
      </c>
      <c r="L76">
        <v>9.0700329781460756</v>
      </c>
      <c r="M76">
        <v>61.389445438121051</v>
      </c>
      <c r="N76">
        <v>49.943129485488129</v>
      </c>
      <c r="O76">
        <v>70.55031470136089</v>
      </c>
      <c r="P76">
        <v>26.499961662938109</v>
      </c>
      <c r="Q76">
        <v>4.6120598721153847</v>
      </c>
      <c r="R76">
        <v>17.917677118353346</v>
      </c>
      <c r="S76">
        <v>11.159631802385009</v>
      </c>
      <c r="T76">
        <v>0</v>
      </c>
      <c r="U76">
        <v>55.250919547943731</v>
      </c>
      <c r="V76">
        <v>8.4097448287444934</v>
      </c>
      <c r="W76">
        <v>19.612866013428828</v>
      </c>
      <c r="X76">
        <v>62.364967271107666</v>
      </c>
      <c r="Y76">
        <v>0</v>
      </c>
      <c r="Z76">
        <v>8.2701300496363608</v>
      </c>
      <c r="AA76">
        <v>17.820752498734183</v>
      </c>
      <c r="AB76">
        <v>16.702319239909976</v>
      </c>
      <c r="AC76">
        <v>12.287496418014761</v>
      </c>
      <c r="AD76">
        <v>11.587768894019684</v>
      </c>
      <c r="AE76">
        <v>13.933816025720969</v>
      </c>
      <c r="AF76">
        <v>16.777396188640978</v>
      </c>
      <c r="AG76">
        <v>28.933548279200004</v>
      </c>
      <c r="AH76">
        <v>49.445027243759235</v>
      </c>
      <c r="AI76">
        <v>0</v>
      </c>
      <c r="AJ76">
        <v>0</v>
      </c>
      <c r="AK76">
        <v>22.696202218912536</v>
      </c>
      <c r="AL76">
        <v>9.1792571907917377</v>
      </c>
      <c r="AM76">
        <v>6.6809277837959486</v>
      </c>
      <c r="AN76">
        <v>0</v>
      </c>
      <c r="AO76">
        <v>0</v>
      </c>
      <c r="AP76">
        <v>0</v>
      </c>
      <c r="AQ76">
        <v>34.217907849365076</v>
      </c>
      <c r="AR76">
        <v>14.7030894856884</v>
      </c>
      <c r="AS76">
        <v>13.485111013975619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917.47926736676993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230.39242893818511</v>
      </c>
      <c r="L77">
        <v>9.0700128490704195</v>
      </c>
      <c r="M77">
        <v>61.389445438121051</v>
      </c>
      <c r="N77">
        <v>49.943129485488129</v>
      </c>
      <c r="O77">
        <v>70.55031470136089</v>
      </c>
      <c r="P77">
        <v>26.499961662938109</v>
      </c>
      <c r="Q77">
        <v>4.6120598721153847</v>
      </c>
      <c r="R77">
        <v>17.917677118353346</v>
      </c>
      <c r="S77">
        <v>11.159631802385009</v>
      </c>
      <c r="T77">
        <v>0</v>
      </c>
      <c r="U77">
        <v>55.250919547943731</v>
      </c>
      <c r="V77">
        <v>8.4097448287444934</v>
      </c>
      <c r="W77">
        <v>19.612866013428828</v>
      </c>
      <c r="X77">
        <v>62.364967271107666</v>
      </c>
      <c r="Y77">
        <v>0</v>
      </c>
      <c r="Z77">
        <v>8.2701300496363608</v>
      </c>
      <c r="AA77">
        <v>17.820752498734183</v>
      </c>
      <c r="AB77">
        <v>16.702319239909976</v>
      </c>
      <c r="AC77">
        <v>12.287496418014761</v>
      </c>
      <c r="AD77">
        <v>11.587768894019684</v>
      </c>
      <c r="AE77">
        <v>13.933816025720969</v>
      </c>
      <c r="AF77">
        <v>16.777396188640978</v>
      </c>
      <c r="AG77">
        <v>28.933548279200004</v>
      </c>
      <c r="AH77">
        <v>49.445027243759235</v>
      </c>
      <c r="AI77">
        <v>0</v>
      </c>
      <c r="AJ77">
        <v>0</v>
      </c>
      <c r="AK77">
        <v>22.696202218912536</v>
      </c>
      <c r="AL77">
        <v>9.1792571907917377</v>
      </c>
      <c r="AM77">
        <v>6.6809277837959486</v>
      </c>
      <c r="AN77">
        <v>0</v>
      </c>
      <c r="AO77">
        <v>0</v>
      </c>
      <c r="AP77">
        <v>0</v>
      </c>
      <c r="AQ77">
        <v>34.217907849365076</v>
      </c>
      <c r="AR77">
        <v>14.7030894856884</v>
      </c>
      <c r="AS77">
        <v>13.485111013975619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903.89390990940763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236.90320108924297</v>
      </c>
      <c r="L78">
        <v>9.0700128490704195</v>
      </c>
      <c r="M78">
        <v>61.389445438121051</v>
      </c>
      <c r="N78">
        <v>49.943129485488129</v>
      </c>
      <c r="O78">
        <v>70.55031470136089</v>
      </c>
      <c r="P78">
        <v>26.499961662938109</v>
      </c>
      <c r="Q78">
        <v>4.6120598721153847</v>
      </c>
      <c r="R78">
        <v>17.917677118353346</v>
      </c>
      <c r="S78">
        <v>11.159631802385009</v>
      </c>
      <c r="T78">
        <v>0</v>
      </c>
      <c r="U78">
        <v>55.250919547943731</v>
      </c>
      <c r="V78">
        <v>8.4097448287444934</v>
      </c>
      <c r="W78">
        <v>19.612866013428828</v>
      </c>
      <c r="X78">
        <v>62.364967271107666</v>
      </c>
      <c r="Y78">
        <v>0</v>
      </c>
      <c r="Z78">
        <v>8.2701300496363608</v>
      </c>
      <c r="AA78">
        <v>17.820752498734183</v>
      </c>
      <c r="AB78">
        <v>16.702319239909976</v>
      </c>
      <c r="AC78">
        <v>12.287496418014761</v>
      </c>
      <c r="AD78">
        <v>11.587768894019684</v>
      </c>
      <c r="AE78">
        <v>13.933816025720969</v>
      </c>
      <c r="AF78">
        <v>16.777396188640978</v>
      </c>
      <c r="AG78">
        <v>28.933548279200004</v>
      </c>
      <c r="AH78">
        <v>49.445027243759235</v>
      </c>
      <c r="AI78">
        <v>0</v>
      </c>
      <c r="AJ78">
        <v>0</v>
      </c>
      <c r="AK78">
        <v>22.696202218912536</v>
      </c>
      <c r="AL78">
        <v>9.1792571907917377</v>
      </c>
      <c r="AM78">
        <v>6.6809277837959486</v>
      </c>
      <c r="AN78">
        <v>0</v>
      </c>
      <c r="AO78">
        <v>0</v>
      </c>
      <c r="AP78">
        <v>0</v>
      </c>
      <c r="AQ78">
        <v>34.217907849365076</v>
      </c>
      <c r="AR78">
        <v>14.7030894856884</v>
      </c>
      <c r="AS78">
        <v>13.485111013975619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910.40468206046546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243.75594926918839</v>
      </c>
      <c r="L79">
        <v>9.0700128490704195</v>
      </c>
      <c r="M79">
        <v>61.389445438121051</v>
      </c>
      <c r="N79">
        <v>49.943129485488129</v>
      </c>
      <c r="O79">
        <v>70.55031470136089</v>
      </c>
      <c r="P79">
        <v>26.499961662938109</v>
      </c>
      <c r="Q79">
        <v>4.6120598721153847</v>
      </c>
      <c r="R79">
        <v>17.917677118353346</v>
      </c>
      <c r="S79">
        <v>11.159631802385009</v>
      </c>
      <c r="T79">
        <v>0</v>
      </c>
      <c r="U79">
        <v>55.250919547943731</v>
      </c>
      <c r="V79">
        <v>7.2289335091130011</v>
      </c>
      <c r="W79">
        <v>19.612866013428828</v>
      </c>
      <c r="X79">
        <v>62.364967271107666</v>
      </c>
      <c r="Y79">
        <v>0</v>
      </c>
      <c r="Z79">
        <v>8.2701300496363608</v>
      </c>
      <c r="AA79">
        <v>17.820752498734183</v>
      </c>
      <c r="AB79">
        <v>16.702319239909976</v>
      </c>
      <c r="AC79">
        <v>12.287496418014761</v>
      </c>
      <c r="AD79">
        <v>7.7073069651778958</v>
      </c>
      <c r="AE79">
        <v>13.933816025720969</v>
      </c>
      <c r="AF79">
        <v>16.777396188640978</v>
      </c>
      <c r="AG79">
        <v>28.933548279200004</v>
      </c>
      <c r="AH79">
        <v>49.445027243759235</v>
      </c>
      <c r="AI79">
        <v>0</v>
      </c>
      <c r="AJ79">
        <v>0</v>
      </c>
      <c r="AK79">
        <v>22.696202218912536</v>
      </c>
      <c r="AL79">
        <v>9.1792571907917377</v>
      </c>
      <c r="AM79">
        <v>6.6809277837959486</v>
      </c>
      <c r="AN79">
        <v>0</v>
      </c>
      <c r="AO79">
        <v>0</v>
      </c>
      <c r="AP79">
        <v>0</v>
      </c>
      <c r="AQ79">
        <v>34.217907849365076</v>
      </c>
      <c r="AR79">
        <v>14.7030894856884</v>
      </c>
      <c r="AS79">
        <v>13.485111013975619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912.19615699193753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243.75594926918839</v>
      </c>
      <c r="L80">
        <v>9.0700128490704195</v>
      </c>
      <c r="M80">
        <v>61.389445438121051</v>
      </c>
      <c r="N80">
        <v>49.943129485488129</v>
      </c>
      <c r="O80">
        <v>70.55031470136089</v>
      </c>
      <c r="P80">
        <v>26.499961662938109</v>
      </c>
      <c r="Q80">
        <v>4.6120598721153847</v>
      </c>
      <c r="R80">
        <v>17.917677118353346</v>
      </c>
      <c r="S80">
        <v>11.159631802385009</v>
      </c>
      <c r="T80">
        <v>0</v>
      </c>
      <c r="U80">
        <v>55.250919547943731</v>
      </c>
      <c r="V80">
        <v>7.2289335091130011</v>
      </c>
      <c r="W80">
        <v>19.612866013428828</v>
      </c>
      <c r="X80">
        <v>62.364967271107666</v>
      </c>
      <c r="Y80">
        <v>0</v>
      </c>
      <c r="Z80">
        <v>2.7567100165454534</v>
      </c>
      <c r="AA80">
        <v>17.820752498734183</v>
      </c>
      <c r="AB80">
        <v>16.702319239909976</v>
      </c>
      <c r="AC80">
        <v>0.53838225027485476</v>
      </c>
      <c r="AD80">
        <v>3.3510032956850875</v>
      </c>
      <c r="AE80">
        <v>6.9669080128604843</v>
      </c>
      <c r="AF80">
        <v>11.250724715010143</v>
      </c>
      <c r="AG80">
        <v>28.933548279200004</v>
      </c>
      <c r="AH80">
        <v>49.445027243759235</v>
      </c>
      <c r="AI80">
        <v>0</v>
      </c>
      <c r="AJ80">
        <v>0</v>
      </c>
      <c r="AK80">
        <v>22.696202218912536</v>
      </c>
      <c r="AL80">
        <v>9.1792571907917377</v>
      </c>
      <c r="AM80">
        <v>6.6809277837959486</v>
      </c>
      <c r="AN80">
        <v>0</v>
      </c>
      <c r="AO80">
        <v>0</v>
      </c>
      <c r="AP80">
        <v>0</v>
      </c>
      <c r="AQ80">
        <v>34.217907849365076</v>
      </c>
      <c r="AR80">
        <v>14.7030894856884</v>
      </c>
      <c r="AS80">
        <v>13.485111013975619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878.0837396351227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243.75594926918839</v>
      </c>
      <c r="L81">
        <v>9.0700128490704195</v>
      </c>
      <c r="M81">
        <v>61.389445438121051</v>
      </c>
      <c r="N81">
        <v>49.943129485488129</v>
      </c>
      <c r="O81">
        <v>70.55031470136089</v>
      </c>
      <c r="P81">
        <v>26.499961662938109</v>
      </c>
      <c r="Q81">
        <v>4.6120598721153847</v>
      </c>
      <c r="R81">
        <v>17.917677118353346</v>
      </c>
      <c r="S81">
        <v>11.155645799291618</v>
      </c>
      <c r="T81">
        <v>0</v>
      </c>
      <c r="U81">
        <v>55.250919547943731</v>
      </c>
      <c r="V81">
        <v>7.2289335091130011</v>
      </c>
      <c r="W81">
        <v>19.612866013428828</v>
      </c>
      <c r="X81">
        <v>62.364967271107666</v>
      </c>
      <c r="Y81">
        <v>0</v>
      </c>
      <c r="Z81">
        <v>2.7567100165454534</v>
      </c>
      <c r="AA81">
        <v>17.820752498734183</v>
      </c>
      <c r="AB81">
        <v>16.702319239909976</v>
      </c>
      <c r="AC81">
        <v>0</v>
      </c>
      <c r="AD81">
        <v>0</v>
      </c>
      <c r="AE81">
        <v>6.9669080128604843</v>
      </c>
      <c r="AF81">
        <v>5.592465627281948</v>
      </c>
      <c r="AG81">
        <v>28.933548279200004</v>
      </c>
      <c r="AH81">
        <v>39.556021531488909</v>
      </c>
      <c r="AI81">
        <v>0</v>
      </c>
      <c r="AJ81">
        <v>0</v>
      </c>
      <c r="AK81">
        <v>22.696202218912536</v>
      </c>
      <c r="AL81">
        <v>9.1792571907917377</v>
      </c>
      <c r="AM81">
        <v>6.6809277837959486</v>
      </c>
      <c r="AN81">
        <v>0</v>
      </c>
      <c r="AO81">
        <v>0</v>
      </c>
      <c r="AP81">
        <v>0</v>
      </c>
      <c r="AQ81">
        <v>25.726486381269844</v>
      </c>
      <c r="AR81">
        <v>14.7030894856884</v>
      </c>
      <c r="AS81">
        <v>13.485111013975619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850.1516818179756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243.97249908115211</v>
      </c>
      <c r="L82">
        <v>9.0700128490704195</v>
      </c>
      <c r="M82">
        <v>61.389445438121051</v>
      </c>
      <c r="N82">
        <v>49.943129485488129</v>
      </c>
      <c r="O82">
        <v>70.55031470136089</v>
      </c>
      <c r="P82">
        <v>26.499961662938109</v>
      </c>
      <c r="Q82">
        <v>4.6120598721153847</v>
      </c>
      <c r="R82">
        <v>17.917677118353346</v>
      </c>
      <c r="S82">
        <v>11.156973931523023</v>
      </c>
      <c r="T82">
        <v>0</v>
      </c>
      <c r="U82">
        <v>55.250919547943731</v>
      </c>
      <c r="V82">
        <v>7.2289335091130011</v>
      </c>
      <c r="W82">
        <v>19.612866013428828</v>
      </c>
      <c r="X82">
        <v>62.364967271107666</v>
      </c>
      <c r="Y82">
        <v>0</v>
      </c>
      <c r="Z82">
        <v>2.7567100165454534</v>
      </c>
      <c r="AA82">
        <v>11.880501665822788</v>
      </c>
      <c r="AB82">
        <v>5.5674398930232538</v>
      </c>
      <c r="AC82">
        <v>0</v>
      </c>
      <c r="AD82">
        <v>0</v>
      </c>
      <c r="AE82">
        <v>6.9669080128604843</v>
      </c>
      <c r="AF82">
        <v>0</v>
      </c>
      <c r="AG82">
        <v>28.933548279200004</v>
      </c>
      <c r="AH82">
        <v>39.556021531488909</v>
      </c>
      <c r="AI82">
        <v>0</v>
      </c>
      <c r="AJ82">
        <v>0</v>
      </c>
      <c r="AK82">
        <v>22.696202218912536</v>
      </c>
      <c r="AL82">
        <v>9.1792571907917377</v>
      </c>
      <c r="AM82">
        <v>6.6809277837959486</v>
      </c>
      <c r="AN82">
        <v>0</v>
      </c>
      <c r="AO82">
        <v>0</v>
      </c>
      <c r="AP82">
        <v>0</v>
      </c>
      <c r="AQ82">
        <v>25.726486381269844</v>
      </c>
      <c r="AR82">
        <v>14.7030894856884</v>
      </c>
      <c r="AS82">
        <v>13.485111013975619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827.70196395509038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278.39</v>
      </c>
      <c r="L83">
        <v>9.0700663025194039</v>
      </c>
      <c r="M83">
        <v>61.389445438121051</v>
      </c>
      <c r="N83">
        <v>49.943129485488129</v>
      </c>
      <c r="O83">
        <v>70.55031470136089</v>
      </c>
      <c r="P83">
        <v>26.500437121551084</v>
      </c>
      <c r="Q83">
        <v>4.656076472831268</v>
      </c>
      <c r="R83">
        <v>17.919780383051677</v>
      </c>
      <c r="S83">
        <v>11.157316505312869</v>
      </c>
      <c r="T83">
        <v>0</v>
      </c>
      <c r="U83">
        <v>55.250919547943731</v>
      </c>
      <c r="V83">
        <v>9.429960175703858</v>
      </c>
      <c r="W83">
        <v>19.682311440000003</v>
      </c>
      <c r="X83">
        <v>62.364967271107666</v>
      </c>
      <c r="Y83">
        <v>0</v>
      </c>
      <c r="Z83">
        <v>2.7567100165454534</v>
      </c>
      <c r="AA83">
        <v>11.880501665822788</v>
      </c>
      <c r="AB83">
        <v>5.5674398930232538</v>
      </c>
      <c r="AC83">
        <v>0</v>
      </c>
      <c r="AD83">
        <v>0</v>
      </c>
      <c r="AE83">
        <v>6.9669080128604843</v>
      </c>
      <c r="AF83">
        <v>0</v>
      </c>
      <c r="AG83">
        <v>28.933548279200004</v>
      </c>
      <c r="AH83">
        <v>29.667016258416048</v>
      </c>
      <c r="AI83">
        <v>0</v>
      </c>
      <c r="AJ83">
        <v>0</v>
      </c>
      <c r="AK83">
        <v>22.696202218912536</v>
      </c>
      <c r="AL83">
        <v>10.848213518416522</v>
      </c>
      <c r="AM83">
        <v>6.6809277837959486</v>
      </c>
      <c r="AN83">
        <v>0</v>
      </c>
      <c r="AO83">
        <v>0</v>
      </c>
      <c r="AP83">
        <v>0</v>
      </c>
      <c r="AQ83">
        <v>17.15099045873016</v>
      </c>
      <c r="AR83">
        <v>14.7030894856884</v>
      </c>
      <c r="AS83">
        <v>13.485111013975619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847.64138345037861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278.39</v>
      </c>
      <c r="L84">
        <v>9.0700663025194039</v>
      </c>
      <c r="M84">
        <v>61.389445438121051</v>
      </c>
      <c r="N84">
        <v>49.943129485488129</v>
      </c>
      <c r="O84">
        <v>70.55031470136089</v>
      </c>
      <c r="P84">
        <v>26.500437121551084</v>
      </c>
      <c r="Q84">
        <v>4.656076472831268</v>
      </c>
      <c r="R84">
        <v>17.919780383051677</v>
      </c>
      <c r="S84">
        <v>11.157316505312869</v>
      </c>
      <c r="T84">
        <v>0</v>
      </c>
      <c r="U84">
        <v>55.250919547943731</v>
      </c>
      <c r="V84">
        <v>9.429960175703858</v>
      </c>
      <c r="W84">
        <v>19.682311440000003</v>
      </c>
      <c r="X84">
        <v>62.364967271107666</v>
      </c>
      <c r="Y84">
        <v>0</v>
      </c>
      <c r="Z84">
        <v>2.7567100165454534</v>
      </c>
      <c r="AA84">
        <v>5.9402508329113939</v>
      </c>
      <c r="AB84">
        <v>0</v>
      </c>
      <c r="AC84">
        <v>0</v>
      </c>
      <c r="AD84">
        <v>0</v>
      </c>
      <c r="AE84">
        <v>6.9669080128604843</v>
      </c>
      <c r="AF84">
        <v>0</v>
      </c>
      <c r="AG84">
        <v>28.933548279200004</v>
      </c>
      <c r="AH84">
        <v>29.667016258416048</v>
      </c>
      <c r="AI84">
        <v>0</v>
      </c>
      <c r="AJ84">
        <v>0</v>
      </c>
      <c r="AK84">
        <v>22.696202218912536</v>
      </c>
      <c r="AL84">
        <v>40.054941418416519</v>
      </c>
      <c r="AM84">
        <v>6.6809277837959486</v>
      </c>
      <c r="AN84">
        <v>0</v>
      </c>
      <c r="AO84">
        <v>0</v>
      </c>
      <c r="AP84">
        <v>0</v>
      </c>
      <c r="AQ84">
        <v>17.15099045873016</v>
      </c>
      <c r="AR84">
        <v>14.7030894856884</v>
      </c>
      <c r="AS84">
        <v>13.485111013975619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865.34042062444405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278.39</v>
      </c>
      <c r="L85">
        <v>9.0700663025194039</v>
      </c>
      <c r="M85">
        <v>61.389445438121051</v>
      </c>
      <c r="N85">
        <v>49.943129485488129</v>
      </c>
      <c r="O85">
        <v>70.55031470136089</v>
      </c>
      <c r="P85">
        <v>26.500437121551084</v>
      </c>
      <c r="Q85">
        <v>4.656076472831268</v>
      </c>
      <c r="R85">
        <v>17.919780383051677</v>
      </c>
      <c r="S85">
        <v>11.157316505312869</v>
      </c>
      <c r="T85">
        <v>0</v>
      </c>
      <c r="U85">
        <v>55.250919547943731</v>
      </c>
      <c r="V85">
        <v>7.6418372903967793</v>
      </c>
      <c r="W85">
        <v>19.612866013428828</v>
      </c>
      <c r="X85">
        <v>62.364967271107666</v>
      </c>
      <c r="Y85">
        <v>0</v>
      </c>
      <c r="Z85">
        <v>2.7567100165454534</v>
      </c>
      <c r="AA85">
        <v>5.9402508329113939</v>
      </c>
      <c r="AB85">
        <v>0</v>
      </c>
      <c r="AC85">
        <v>0</v>
      </c>
      <c r="AD85">
        <v>0</v>
      </c>
      <c r="AE85">
        <v>6.9669080128604843</v>
      </c>
      <c r="AF85">
        <v>0</v>
      </c>
      <c r="AG85">
        <v>28.933548279200004</v>
      </c>
      <c r="AH85">
        <v>16.014583679999998</v>
      </c>
      <c r="AI85">
        <v>0</v>
      </c>
      <c r="AJ85">
        <v>0</v>
      </c>
      <c r="AK85">
        <v>22.696202218912536</v>
      </c>
      <c r="AL85">
        <v>40.054941418416519</v>
      </c>
      <c r="AM85">
        <v>6.6809277837959486</v>
      </c>
      <c r="AN85">
        <v>0</v>
      </c>
      <c r="AO85">
        <v>0</v>
      </c>
      <c r="AP85">
        <v>0</v>
      </c>
      <c r="AQ85">
        <v>17.15099045873016</v>
      </c>
      <c r="AR85">
        <v>14.7030894856884</v>
      </c>
      <c r="AS85">
        <v>13.485111013975619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849.8304197341497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278.39</v>
      </c>
      <c r="L86">
        <v>9.0700663025194039</v>
      </c>
      <c r="M86">
        <v>61.389445438121051</v>
      </c>
      <c r="N86">
        <v>49.943129485488129</v>
      </c>
      <c r="O86">
        <v>70.55031470136089</v>
      </c>
      <c r="P86">
        <v>26.500437121551084</v>
      </c>
      <c r="Q86">
        <v>4.656076472831268</v>
      </c>
      <c r="R86">
        <v>17.919780383051677</v>
      </c>
      <c r="S86">
        <v>11.157316505312869</v>
      </c>
      <c r="T86">
        <v>0</v>
      </c>
      <c r="U86">
        <v>55.250919547943731</v>
      </c>
      <c r="V86">
        <v>7.6418372903967793</v>
      </c>
      <c r="W86">
        <v>19.612866013428828</v>
      </c>
      <c r="X86">
        <v>62.364967271107666</v>
      </c>
      <c r="Y86">
        <v>0</v>
      </c>
      <c r="Z86">
        <v>2.7567100165454534</v>
      </c>
      <c r="AA86">
        <v>5.9402508329113939</v>
      </c>
      <c r="AB86">
        <v>0</v>
      </c>
      <c r="AC86">
        <v>0</v>
      </c>
      <c r="AD86">
        <v>0</v>
      </c>
      <c r="AE86">
        <v>6.9669080128604843</v>
      </c>
      <c r="AF86">
        <v>0</v>
      </c>
      <c r="AG86">
        <v>28.933548279200004</v>
      </c>
      <c r="AH86">
        <v>4.5241199510876449</v>
      </c>
      <c r="AI86">
        <v>0</v>
      </c>
      <c r="AJ86">
        <v>0</v>
      </c>
      <c r="AK86">
        <v>22.696202218912536</v>
      </c>
      <c r="AL86">
        <v>40.054941418416519</v>
      </c>
      <c r="AM86">
        <v>6.6809277837959486</v>
      </c>
      <c r="AN86">
        <v>0</v>
      </c>
      <c r="AO86">
        <v>0</v>
      </c>
      <c r="AP86">
        <v>0</v>
      </c>
      <c r="AQ86">
        <v>17.15099045873016</v>
      </c>
      <c r="AR86">
        <v>14.7030894856884</v>
      </c>
      <c r="AS86">
        <v>13.485111013975619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838.33995600523735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278.39</v>
      </c>
      <c r="L87">
        <v>9.0700663025194039</v>
      </c>
      <c r="M87">
        <v>61.389445438121051</v>
      </c>
      <c r="N87">
        <v>49.943129485488129</v>
      </c>
      <c r="O87">
        <v>70.55031470136089</v>
      </c>
      <c r="P87">
        <v>26.500437121551084</v>
      </c>
      <c r="Q87">
        <v>4.656076472831268</v>
      </c>
      <c r="R87">
        <v>17.919780383051677</v>
      </c>
      <c r="S87">
        <v>11.157316505312869</v>
      </c>
      <c r="T87">
        <v>0</v>
      </c>
      <c r="U87">
        <v>55.250919547943731</v>
      </c>
      <c r="V87">
        <v>7.6418372903967793</v>
      </c>
      <c r="W87">
        <v>19.612866013428828</v>
      </c>
      <c r="X87">
        <v>62.364967271107666</v>
      </c>
      <c r="Y87">
        <v>0</v>
      </c>
      <c r="Z87">
        <v>2.7567100165454534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0</v>
      </c>
      <c r="AG87">
        <v>28.933548279200004</v>
      </c>
      <c r="AH87">
        <v>0</v>
      </c>
      <c r="AI87">
        <v>0</v>
      </c>
      <c r="AJ87">
        <v>0</v>
      </c>
      <c r="AK87">
        <v>22.696202218912536</v>
      </c>
      <c r="AL87">
        <v>40.054941418416519</v>
      </c>
      <c r="AM87">
        <v>6.6809277837959486</v>
      </c>
      <c r="AN87">
        <v>0</v>
      </c>
      <c r="AO87">
        <v>0</v>
      </c>
      <c r="AP87">
        <v>0</v>
      </c>
      <c r="AQ87">
        <v>17.15099045873016</v>
      </c>
      <c r="AR87">
        <v>14.7030894856884</v>
      </c>
      <c r="AS87">
        <v>13.485111013975619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827.87558522123834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278.39</v>
      </c>
      <c r="L88">
        <v>29.52</v>
      </c>
      <c r="M88">
        <v>61.389445438121051</v>
      </c>
      <c r="N88">
        <v>49.943129485488129</v>
      </c>
      <c r="O88">
        <v>70.55031470136089</v>
      </c>
      <c r="P88">
        <v>26.500437121551084</v>
      </c>
      <c r="Q88">
        <v>4.656076472831268</v>
      </c>
      <c r="R88">
        <v>17.919780383051677</v>
      </c>
      <c r="S88">
        <v>11.157316505312869</v>
      </c>
      <c r="T88">
        <v>0</v>
      </c>
      <c r="U88">
        <v>55.250919547943731</v>
      </c>
      <c r="V88">
        <v>7.6418372903967793</v>
      </c>
      <c r="W88">
        <v>19.612866013428828</v>
      </c>
      <c r="X88">
        <v>62.364967271107666</v>
      </c>
      <c r="Y88">
        <v>0</v>
      </c>
      <c r="Z88">
        <v>2.7567100165454534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0</v>
      </c>
      <c r="AG88">
        <v>28.933548279200004</v>
      </c>
      <c r="AH88">
        <v>0</v>
      </c>
      <c r="AI88">
        <v>0</v>
      </c>
      <c r="AJ88">
        <v>0</v>
      </c>
      <c r="AK88">
        <v>22.696202218912536</v>
      </c>
      <c r="AL88">
        <v>40.054941418416519</v>
      </c>
      <c r="AM88">
        <v>6.6809277837959486</v>
      </c>
      <c r="AN88">
        <v>0</v>
      </c>
      <c r="AO88">
        <v>0</v>
      </c>
      <c r="AP88">
        <v>0</v>
      </c>
      <c r="AQ88">
        <v>8.5754952293650799</v>
      </c>
      <c r="AR88">
        <v>14.7030894856884</v>
      </c>
      <c r="AS88">
        <v>13.485111013975619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839.75002368935384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278.39</v>
      </c>
      <c r="L89">
        <v>29.52</v>
      </c>
      <c r="M89">
        <v>61.389445438121051</v>
      </c>
      <c r="N89">
        <v>49.943129485488129</v>
      </c>
      <c r="O89">
        <v>70.55031470136089</v>
      </c>
      <c r="P89">
        <v>26.500437121551084</v>
      </c>
      <c r="Q89">
        <v>4.656076472831268</v>
      </c>
      <c r="R89">
        <v>17.919780383051677</v>
      </c>
      <c r="S89">
        <v>11.157316505312869</v>
      </c>
      <c r="T89">
        <v>0</v>
      </c>
      <c r="U89">
        <v>55.250919547943731</v>
      </c>
      <c r="V89">
        <v>7.6418372903967793</v>
      </c>
      <c r="W89">
        <v>19.612866013428828</v>
      </c>
      <c r="X89">
        <v>62.364967271107666</v>
      </c>
      <c r="Y89">
        <v>0</v>
      </c>
      <c r="Z89">
        <v>2.7567100165454534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0</v>
      </c>
      <c r="AG89">
        <v>28.933548279200004</v>
      </c>
      <c r="AH89">
        <v>0</v>
      </c>
      <c r="AI89">
        <v>0</v>
      </c>
      <c r="AJ89">
        <v>0</v>
      </c>
      <c r="AK89">
        <v>22.696202218912536</v>
      </c>
      <c r="AL89">
        <v>40.054941418416519</v>
      </c>
      <c r="AM89">
        <v>6.6809277837959486</v>
      </c>
      <c r="AN89">
        <v>0</v>
      </c>
      <c r="AO89">
        <v>0</v>
      </c>
      <c r="AP89">
        <v>0</v>
      </c>
      <c r="AQ89">
        <v>8.5754952293650799</v>
      </c>
      <c r="AR89">
        <v>14.7030894856884</v>
      </c>
      <c r="AS89">
        <v>13.485111013975619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839.75002368935384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281.04000000000002</v>
      </c>
      <c r="L90">
        <v>46.449646981570716</v>
      </c>
      <c r="M90">
        <v>61.389445438121051</v>
      </c>
      <c r="N90">
        <v>49.943129485488129</v>
      </c>
      <c r="O90">
        <v>70.55031470136089</v>
      </c>
      <c r="P90">
        <v>26.500437121551084</v>
      </c>
      <c r="Q90">
        <v>4.656076472831268</v>
      </c>
      <c r="R90">
        <v>17.919780383051677</v>
      </c>
      <c r="S90">
        <v>14.2</v>
      </c>
      <c r="T90">
        <v>0</v>
      </c>
      <c r="U90">
        <v>55.250919547943731</v>
      </c>
      <c r="V90">
        <v>7.6418372903967793</v>
      </c>
      <c r="W90">
        <v>19.612866013428828</v>
      </c>
      <c r="X90">
        <v>62.364967271107666</v>
      </c>
      <c r="Y90">
        <v>0</v>
      </c>
      <c r="Z90">
        <v>2.7567100165454534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0</v>
      </c>
      <c r="AG90">
        <v>28.933548279200004</v>
      </c>
      <c r="AH90">
        <v>0</v>
      </c>
      <c r="AI90">
        <v>0</v>
      </c>
      <c r="AJ90">
        <v>0</v>
      </c>
      <c r="AK90">
        <v>22.696202218912536</v>
      </c>
      <c r="AL90">
        <v>18.358514381583475</v>
      </c>
      <c r="AM90">
        <v>6.6809277837959486</v>
      </c>
      <c r="AN90">
        <v>0</v>
      </c>
      <c r="AO90">
        <v>0</v>
      </c>
      <c r="AP90">
        <v>0</v>
      </c>
      <c r="AQ90">
        <v>0</v>
      </c>
      <c r="AR90">
        <v>14.7030894856884</v>
      </c>
      <c r="AS90">
        <v>13.485111013975619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832.10043189941371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253.44682630527086</v>
      </c>
      <c r="L91">
        <v>106.8199091198309</v>
      </c>
      <c r="M91">
        <v>58.057365635820901</v>
      </c>
      <c r="N91">
        <v>49.943129485488129</v>
      </c>
      <c r="O91">
        <v>70.55031470136089</v>
      </c>
      <c r="P91">
        <v>26.500437121551084</v>
      </c>
      <c r="Q91">
        <v>4.6120598721153847</v>
      </c>
      <c r="R91">
        <v>17.917677118353346</v>
      </c>
      <c r="S91">
        <v>11.160569190519601</v>
      </c>
      <c r="T91">
        <v>0</v>
      </c>
      <c r="U91">
        <v>55.250919547943731</v>
      </c>
      <c r="V91">
        <v>7.2289335091130011</v>
      </c>
      <c r="W91">
        <v>19.612866013428828</v>
      </c>
      <c r="X91">
        <v>62.364967271107666</v>
      </c>
      <c r="Y91">
        <v>0</v>
      </c>
      <c r="Z91">
        <v>2.7567100165454534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28.933548279200004</v>
      </c>
      <c r="AH91">
        <v>0</v>
      </c>
      <c r="AI91">
        <v>0</v>
      </c>
      <c r="AJ91">
        <v>0</v>
      </c>
      <c r="AK91">
        <v>22.696202218912536</v>
      </c>
      <c r="AL91">
        <v>18.358514381583475</v>
      </c>
      <c r="AM91">
        <v>6.6809277837959486</v>
      </c>
      <c r="AN91">
        <v>0</v>
      </c>
      <c r="AO91">
        <v>0</v>
      </c>
      <c r="AP91">
        <v>0</v>
      </c>
      <c r="AQ91">
        <v>0</v>
      </c>
      <c r="AR91">
        <v>14.7030894856884</v>
      </c>
      <c r="AS91">
        <v>13.485111013975619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851.08007807160561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243.97333390400695</v>
      </c>
      <c r="L92">
        <v>108.31910384598396</v>
      </c>
      <c r="M92">
        <v>58.057365635820901</v>
      </c>
      <c r="N92">
        <v>49.943129485488129</v>
      </c>
      <c r="O92">
        <v>70.55031470136089</v>
      </c>
      <c r="P92">
        <v>26.500437121551084</v>
      </c>
      <c r="Q92">
        <v>4.6102144075975362</v>
      </c>
      <c r="R92">
        <v>17.917677118353346</v>
      </c>
      <c r="S92">
        <v>11.160569190519601</v>
      </c>
      <c r="T92">
        <v>0</v>
      </c>
      <c r="U92">
        <v>55.250919547943731</v>
      </c>
      <c r="V92">
        <v>7.2289335091130011</v>
      </c>
      <c r="W92">
        <v>19.612866013428828</v>
      </c>
      <c r="X92">
        <v>62.364967271107666</v>
      </c>
      <c r="Y92">
        <v>0</v>
      </c>
      <c r="Z92">
        <v>2.7567100165454534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28.933548279200004</v>
      </c>
      <c r="AH92">
        <v>0</v>
      </c>
      <c r="AI92">
        <v>0</v>
      </c>
      <c r="AJ92">
        <v>0</v>
      </c>
      <c r="AK92">
        <v>22.696202218912536</v>
      </c>
      <c r="AL92">
        <v>18.358514381583475</v>
      </c>
      <c r="AM92">
        <v>6.6809277837959486</v>
      </c>
      <c r="AN92">
        <v>0</v>
      </c>
      <c r="AO92">
        <v>0</v>
      </c>
      <c r="AP92">
        <v>0</v>
      </c>
      <c r="AQ92">
        <v>0</v>
      </c>
      <c r="AR92">
        <v>14.7030894856884</v>
      </c>
      <c r="AS92">
        <v>13.485111013975619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843.10393493197682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243.97333390400695</v>
      </c>
      <c r="L93">
        <v>108.31910384598396</v>
      </c>
      <c r="M93">
        <v>58.057365635820901</v>
      </c>
      <c r="N93">
        <v>49.943129485488129</v>
      </c>
      <c r="O93">
        <v>70.55031470136089</v>
      </c>
      <c r="P93">
        <v>26.500437121551084</v>
      </c>
      <c r="Q93">
        <v>4.6102144075975362</v>
      </c>
      <c r="R93">
        <v>17.917677118353346</v>
      </c>
      <c r="S93">
        <v>11.160569190519601</v>
      </c>
      <c r="T93">
        <v>0</v>
      </c>
      <c r="U93">
        <v>55.250919547943731</v>
      </c>
      <c r="V93">
        <v>7.3833970431610938</v>
      </c>
      <c r="W93">
        <v>19.612866013428828</v>
      </c>
      <c r="X93">
        <v>62.364967271107666</v>
      </c>
      <c r="Y93">
        <v>0</v>
      </c>
      <c r="Z93">
        <v>2.7567100165454534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28.933548279200004</v>
      </c>
      <c r="AH93">
        <v>0</v>
      </c>
      <c r="AI93">
        <v>0</v>
      </c>
      <c r="AJ93">
        <v>0</v>
      </c>
      <c r="AK93">
        <v>22.696202218912536</v>
      </c>
      <c r="AL93">
        <v>18.358514381583475</v>
      </c>
      <c r="AM93">
        <v>6.6809277837959486</v>
      </c>
      <c r="AN93">
        <v>0</v>
      </c>
      <c r="AO93">
        <v>0</v>
      </c>
      <c r="AP93">
        <v>0</v>
      </c>
      <c r="AQ93">
        <v>0</v>
      </c>
      <c r="AR93">
        <v>14.7030894856884</v>
      </c>
      <c r="AS93">
        <v>13.485111013975619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843.25839846602491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243.97333390400695</v>
      </c>
      <c r="L94">
        <v>109.43946922323302</v>
      </c>
      <c r="M94">
        <v>58.057365635820901</v>
      </c>
      <c r="N94">
        <v>49.943129485488129</v>
      </c>
      <c r="O94">
        <v>70.55031470136089</v>
      </c>
      <c r="P94">
        <v>26.500437121551084</v>
      </c>
      <c r="Q94">
        <v>4.6102144075975362</v>
      </c>
      <c r="R94">
        <v>17.917677118353346</v>
      </c>
      <c r="S94">
        <v>11.160569190519601</v>
      </c>
      <c r="T94">
        <v>0</v>
      </c>
      <c r="U94">
        <v>55.250919547943731</v>
      </c>
      <c r="V94">
        <v>7.3833970431610938</v>
      </c>
      <c r="W94">
        <v>19.612866013428828</v>
      </c>
      <c r="X94">
        <v>62.364967271107666</v>
      </c>
      <c r="Y94">
        <v>0</v>
      </c>
      <c r="Z94">
        <v>2.7567100165454534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28.933548279200004</v>
      </c>
      <c r="AH94">
        <v>0</v>
      </c>
      <c r="AI94">
        <v>0</v>
      </c>
      <c r="AJ94">
        <v>0</v>
      </c>
      <c r="AK94">
        <v>22.696202218912536</v>
      </c>
      <c r="AL94">
        <v>18.358514381583475</v>
      </c>
      <c r="AM94">
        <v>6.6809277837959486</v>
      </c>
      <c r="AN94">
        <v>0</v>
      </c>
      <c r="AO94">
        <v>0</v>
      </c>
      <c r="AP94">
        <v>0</v>
      </c>
      <c r="AQ94">
        <v>0</v>
      </c>
      <c r="AR94">
        <v>14.7030894856884</v>
      </c>
      <c r="AS94">
        <v>13.485111013975619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844.37876384327399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243.97333390400695</v>
      </c>
      <c r="L95">
        <v>207.6</v>
      </c>
      <c r="M95">
        <v>58.057365635820901</v>
      </c>
      <c r="N95">
        <v>49.943129485488129</v>
      </c>
      <c r="O95">
        <v>70.55031470136089</v>
      </c>
      <c r="P95">
        <v>26.500437121551084</v>
      </c>
      <c r="Q95">
        <v>4.6102144075975362</v>
      </c>
      <c r="R95">
        <v>17.918076352097128</v>
      </c>
      <c r="S95">
        <v>11.321512601120732</v>
      </c>
      <c r="T95">
        <v>0</v>
      </c>
      <c r="U95">
        <v>55.250919547943731</v>
      </c>
      <c r="V95">
        <v>7.3833970431610938</v>
      </c>
      <c r="W95">
        <v>19.612866013428828</v>
      </c>
      <c r="X95">
        <v>62.364967271107666</v>
      </c>
      <c r="Y95">
        <v>0</v>
      </c>
      <c r="Z95">
        <v>5.5134200330909069</v>
      </c>
      <c r="AA95">
        <v>0</v>
      </c>
      <c r="AB95">
        <v>0</v>
      </c>
      <c r="AC95">
        <v>0</v>
      </c>
      <c r="AD95">
        <v>0</v>
      </c>
      <c r="AE95">
        <v>6.9669080128604843</v>
      </c>
      <c r="AF95">
        <v>0</v>
      </c>
      <c r="AG95">
        <v>28.933548279200004</v>
      </c>
      <c r="AH95">
        <v>0</v>
      </c>
      <c r="AI95">
        <v>0</v>
      </c>
      <c r="AJ95">
        <v>0</v>
      </c>
      <c r="AK95">
        <v>22.696202218912536</v>
      </c>
      <c r="AL95">
        <v>18.358514381583475</v>
      </c>
      <c r="AM95">
        <v>6.6809277837959486</v>
      </c>
      <c r="AN95">
        <v>0</v>
      </c>
      <c r="AO95">
        <v>0</v>
      </c>
      <c r="AP95">
        <v>0</v>
      </c>
      <c r="AQ95">
        <v>0</v>
      </c>
      <c r="AR95">
        <v>14.7030894856884</v>
      </c>
      <c r="AS95">
        <v>13.485111013975619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952.42425529379193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243.97333390400695</v>
      </c>
      <c r="L96">
        <v>169.1</v>
      </c>
      <c r="M96">
        <v>58.057365635820901</v>
      </c>
      <c r="N96">
        <v>49.943129485488129</v>
      </c>
      <c r="O96">
        <v>70.55031470136089</v>
      </c>
      <c r="P96">
        <v>26.500437121551084</v>
      </c>
      <c r="Q96">
        <v>4.6102144075975362</v>
      </c>
      <c r="R96">
        <v>17.918076352097128</v>
      </c>
      <c r="S96">
        <v>11.159489317476732</v>
      </c>
      <c r="T96">
        <v>0</v>
      </c>
      <c r="U96">
        <v>55.250919547943731</v>
      </c>
      <c r="V96">
        <v>7.3833970431610938</v>
      </c>
      <c r="W96">
        <v>19.612866013428828</v>
      </c>
      <c r="X96">
        <v>62.364967271107666</v>
      </c>
      <c r="Y96">
        <v>0</v>
      </c>
      <c r="Z96">
        <v>5.5134200330909069</v>
      </c>
      <c r="AA96">
        <v>0</v>
      </c>
      <c r="AB96">
        <v>0</v>
      </c>
      <c r="AC96">
        <v>0</v>
      </c>
      <c r="AD96">
        <v>0</v>
      </c>
      <c r="AE96">
        <v>6.9669080128604843</v>
      </c>
      <c r="AF96">
        <v>0</v>
      </c>
      <c r="AG96">
        <v>28.933548279200004</v>
      </c>
      <c r="AH96">
        <v>0</v>
      </c>
      <c r="AI96">
        <v>0</v>
      </c>
      <c r="AJ96">
        <v>0</v>
      </c>
      <c r="AK96">
        <v>22.696202218912536</v>
      </c>
      <c r="AL96">
        <v>18.358514381583475</v>
      </c>
      <c r="AM96">
        <v>6.6809277837959486</v>
      </c>
      <c r="AN96">
        <v>0</v>
      </c>
      <c r="AO96">
        <v>0</v>
      </c>
      <c r="AP96">
        <v>0</v>
      </c>
      <c r="AQ96">
        <v>0</v>
      </c>
      <c r="AR96">
        <v>14.7030894856884</v>
      </c>
      <c r="AS96">
        <v>13.485111013975619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913.76223201014795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243.97333390400695</v>
      </c>
      <c r="L97">
        <v>140.22</v>
      </c>
      <c r="M97">
        <v>58.057365635820901</v>
      </c>
      <c r="N97">
        <v>49.943129485488129</v>
      </c>
      <c r="O97">
        <v>70.55031470136089</v>
      </c>
      <c r="P97">
        <v>26.500437121551084</v>
      </c>
      <c r="Q97">
        <v>4.6102144075975362</v>
      </c>
      <c r="R97">
        <v>17.918076352097128</v>
      </c>
      <c r="S97">
        <v>11.159489317476732</v>
      </c>
      <c r="T97">
        <v>0</v>
      </c>
      <c r="U97">
        <v>55.250919547943731</v>
      </c>
      <c r="V97">
        <v>7.3833970431610938</v>
      </c>
      <c r="W97">
        <v>19.612866013428828</v>
      </c>
      <c r="X97">
        <v>62.364967271107666</v>
      </c>
      <c r="Y97">
        <v>0</v>
      </c>
      <c r="Z97">
        <v>5.5134200330909069</v>
      </c>
      <c r="AA97">
        <v>0</v>
      </c>
      <c r="AB97">
        <v>0</v>
      </c>
      <c r="AC97">
        <v>0</v>
      </c>
      <c r="AD97">
        <v>0</v>
      </c>
      <c r="AE97">
        <v>6.9669080128604843</v>
      </c>
      <c r="AF97">
        <v>0</v>
      </c>
      <c r="AG97">
        <v>28.933548279200004</v>
      </c>
      <c r="AH97">
        <v>0</v>
      </c>
      <c r="AI97">
        <v>0</v>
      </c>
      <c r="AJ97">
        <v>0</v>
      </c>
      <c r="AK97">
        <v>22.696202218912536</v>
      </c>
      <c r="AL97">
        <v>18.358514381583475</v>
      </c>
      <c r="AM97">
        <v>6.6809277837959486</v>
      </c>
      <c r="AN97">
        <v>0</v>
      </c>
      <c r="AO97">
        <v>0</v>
      </c>
      <c r="AP97">
        <v>2.7077934012427507</v>
      </c>
      <c r="AQ97">
        <v>0</v>
      </c>
      <c r="AR97">
        <v>14.7030894856884</v>
      </c>
      <c r="AS97">
        <v>13.485111013975619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887.59002541139068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243.97333390400695</v>
      </c>
      <c r="L98">
        <v>130.59916589558398</v>
      </c>
      <c r="M98">
        <v>58.057365635820901</v>
      </c>
      <c r="N98">
        <v>49.943129485488129</v>
      </c>
      <c r="O98">
        <v>70.55031470136089</v>
      </c>
      <c r="P98">
        <v>26.500437121551084</v>
      </c>
      <c r="Q98">
        <v>4.6090463721413721</v>
      </c>
      <c r="R98">
        <v>17.918076352097128</v>
      </c>
      <c r="S98">
        <v>11.159489317476732</v>
      </c>
      <c r="T98">
        <v>0</v>
      </c>
      <c r="U98">
        <v>55.250919547943731</v>
      </c>
      <c r="V98">
        <v>7.3833970431610938</v>
      </c>
      <c r="W98">
        <v>19.612866013428828</v>
      </c>
      <c r="X98">
        <v>62.364967271107666</v>
      </c>
      <c r="Y98">
        <v>0</v>
      </c>
      <c r="Z98">
        <v>5.5134200330909069</v>
      </c>
      <c r="AA98">
        <v>0</v>
      </c>
      <c r="AB98">
        <v>0</v>
      </c>
      <c r="AC98">
        <v>0</v>
      </c>
      <c r="AD98">
        <v>0</v>
      </c>
      <c r="AE98">
        <v>6.9669080128604843</v>
      </c>
      <c r="AF98">
        <v>0</v>
      </c>
      <c r="AG98">
        <v>28.933548279200004</v>
      </c>
      <c r="AH98">
        <v>0</v>
      </c>
      <c r="AI98">
        <v>0</v>
      </c>
      <c r="AJ98">
        <v>0</v>
      </c>
      <c r="AK98">
        <v>22.696202218912536</v>
      </c>
      <c r="AL98">
        <v>18.358514381583475</v>
      </c>
      <c r="AM98">
        <v>6.6809277837959486</v>
      </c>
      <c r="AN98">
        <v>0</v>
      </c>
      <c r="AO98">
        <v>0</v>
      </c>
      <c r="AP98">
        <v>2.7077934012427507</v>
      </c>
      <c r="AQ98">
        <v>0</v>
      </c>
      <c r="AR98">
        <v>14.7030894856884</v>
      </c>
      <c r="AS98">
        <v>13.485111013975619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877.96802327151852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4.7371877714692943</v>
      </c>
      <c r="L99">
        <f t="shared" si="2"/>
        <v>0.45909137555870605</v>
      </c>
      <c r="M99">
        <f t="shared" si="2"/>
        <v>1.466682530910304</v>
      </c>
      <c r="N99">
        <f t="shared" si="2"/>
        <v>1.198635107651715</v>
      </c>
      <c r="O99">
        <f t="shared" si="2"/>
        <v>1.6932075528326593</v>
      </c>
      <c r="P99">
        <f t="shared" si="2"/>
        <v>0.63600098174496622</v>
      </c>
      <c r="Q99">
        <f t="shared" si="2"/>
        <v>9.6039537050449847E-2</v>
      </c>
      <c r="R99">
        <f t="shared" si="2"/>
        <v>0.37719695166096345</v>
      </c>
      <c r="S99">
        <f t="shared" si="2"/>
        <v>0.16880576280583753</v>
      </c>
      <c r="T99">
        <f t="shared" si="2"/>
        <v>0</v>
      </c>
      <c r="U99">
        <f t="shared" si="2"/>
        <v>1.3260216953540984</v>
      </c>
      <c r="V99">
        <f t="shared" si="2"/>
        <v>0.26464416621885178</v>
      </c>
      <c r="W99">
        <f t="shared" si="2"/>
        <v>0.43990971403377099</v>
      </c>
      <c r="X99">
        <f t="shared" si="2"/>
        <v>1.4967622713634441</v>
      </c>
      <c r="Y99">
        <f t="shared" si="2"/>
        <v>0</v>
      </c>
      <c r="Z99">
        <f t="shared" si="2"/>
        <v>9.7174028083227212E-2</v>
      </c>
      <c r="AA99">
        <f t="shared" si="2"/>
        <v>0.11690777054905067</v>
      </c>
      <c r="AB99">
        <f t="shared" si="2"/>
        <v>9.6742718508852174E-2</v>
      </c>
      <c r="AC99">
        <f t="shared" si="2"/>
        <v>5.2340977302379459E-2</v>
      </c>
      <c r="AD99">
        <f t="shared" si="2"/>
        <v>3.7139726494360342E-2</v>
      </c>
      <c r="AE99">
        <f t="shared" si="2"/>
        <v>0.16720579230865143</v>
      </c>
      <c r="AF99">
        <f t="shared" si="2"/>
        <v>0.15882602024480247</v>
      </c>
      <c r="AG99">
        <f t="shared" si="2"/>
        <v>0.69440515870079933</v>
      </c>
      <c r="AH99">
        <f t="shared" si="2"/>
        <v>0.28425886042979925</v>
      </c>
      <c r="AI99">
        <f t="shared" si="2"/>
        <v>0</v>
      </c>
      <c r="AJ99">
        <f t="shared" si="2"/>
        <v>0</v>
      </c>
      <c r="AK99">
        <f t="shared" si="2"/>
        <v>0.54470885325390062</v>
      </c>
      <c r="AL99">
        <f t="shared" si="2"/>
        <v>0.382608132356627</v>
      </c>
      <c r="AM99">
        <f t="shared" si="2"/>
        <v>0.16034226681110259</v>
      </c>
      <c r="AN99">
        <f t="shared" si="2"/>
        <v>0</v>
      </c>
      <c r="AO99">
        <f t="shared" si="2"/>
        <v>0</v>
      </c>
      <c r="AP99">
        <f t="shared" si="2"/>
        <v>8.2858477287489646E-3</v>
      </c>
      <c r="AQ99">
        <f t="shared" si="2"/>
        <v>0.2690351477602379</v>
      </c>
      <c r="AR99">
        <f t="shared" si="2"/>
        <v>0.36232612986422119</v>
      </c>
      <c r="AS99">
        <f t="shared" si="2"/>
        <v>0.30212745106289074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18.094620300114716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43.317987400777788</v>
      </c>
      <c r="L3">
        <v>32.748964567195863</v>
      </c>
      <c r="M3">
        <v>0</v>
      </c>
      <c r="N3">
        <v>28.881809762532985</v>
      </c>
      <c r="O3">
        <v>48.490216298639119</v>
      </c>
      <c r="P3">
        <v>66.45990385354213</v>
      </c>
      <c r="Q3">
        <v>1.9989560640732265</v>
      </c>
      <c r="R3">
        <v>5.7718312985116533</v>
      </c>
      <c r="S3">
        <v>0</v>
      </c>
      <c r="T3">
        <v>0</v>
      </c>
      <c r="U3">
        <v>294.3869328118389</v>
      </c>
      <c r="V3">
        <v>4.4210629350201263</v>
      </c>
      <c r="W3">
        <v>11.345873050581915</v>
      </c>
      <c r="X3">
        <v>36.06708945757341</v>
      </c>
      <c r="Y3">
        <v>0</v>
      </c>
      <c r="Z3">
        <v>3.1886763759999996</v>
      </c>
      <c r="AA3">
        <v>0</v>
      </c>
      <c r="AB3">
        <v>0</v>
      </c>
      <c r="AC3">
        <v>0</v>
      </c>
      <c r="AD3">
        <v>0</v>
      </c>
      <c r="AE3">
        <v>4.0293084674201092</v>
      </c>
      <c r="AF3">
        <v>0</v>
      </c>
      <c r="AG3">
        <v>0</v>
      </c>
      <c r="AH3">
        <v>0</v>
      </c>
      <c r="AI3">
        <v>0</v>
      </c>
      <c r="AJ3">
        <v>0</v>
      </c>
      <c r="AK3">
        <v>13.123405050512215</v>
      </c>
      <c r="AL3">
        <v>3.1246958092082622</v>
      </c>
      <c r="AM3">
        <v>3.864301584546137</v>
      </c>
      <c r="AN3">
        <v>0</v>
      </c>
      <c r="AO3">
        <v>0</v>
      </c>
      <c r="AP3">
        <v>9.3945765984755611E-2</v>
      </c>
      <c r="AQ3">
        <v>0</v>
      </c>
      <c r="AR3">
        <v>10.256695469202898</v>
      </c>
      <c r="AS3">
        <v>7.2362491282337205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618.80790515139506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43.317987400777788</v>
      </c>
      <c r="L4">
        <v>32.679402940176757</v>
      </c>
      <c r="M4">
        <v>0</v>
      </c>
      <c r="N4">
        <v>28.881809762532985</v>
      </c>
      <c r="O4">
        <v>48.490216298639119</v>
      </c>
      <c r="P4">
        <v>66.45990385354213</v>
      </c>
      <c r="Q4">
        <v>1.9264073229813661</v>
      </c>
      <c r="R4">
        <v>5.7718312985116533</v>
      </c>
      <c r="S4">
        <v>0</v>
      </c>
      <c r="T4">
        <v>0</v>
      </c>
      <c r="U4">
        <v>294.41489998389346</v>
      </c>
      <c r="V4">
        <v>4.4210629350201263</v>
      </c>
      <c r="W4">
        <v>11.345873050581915</v>
      </c>
      <c r="X4">
        <v>36.06708945757341</v>
      </c>
      <c r="Y4">
        <v>0</v>
      </c>
      <c r="Z4">
        <v>3.1886763759999996</v>
      </c>
      <c r="AA4">
        <v>0</v>
      </c>
      <c r="AB4">
        <v>0</v>
      </c>
      <c r="AC4">
        <v>0</v>
      </c>
      <c r="AD4">
        <v>0</v>
      </c>
      <c r="AE4">
        <v>4.0293084674201092</v>
      </c>
      <c r="AF4">
        <v>0</v>
      </c>
      <c r="AG4">
        <v>0</v>
      </c>
      <c r="AH4">
        <v>0</v>
      </c>
      <c r="AI4">
        <v>0</v>
      </c>
      <c r="AJ4">
        <v>0</v>
      </c>
      <c r="AK4">
        <v>13.123405050512215</v>
      </c>
      <c r="AL4">
        <v>3.1246958092082622</v>
      </c>
      <c r="AM4">
        <v>3.864301584546137</v>
      </c>
      <c r="AN4">
        <v>0</v>
      </c>
      <c r="AO4">
        <v>0</v>
      </c>
      <c r="AP4">
        <v>9.3945765984755611E-2</v>
      </c>
      <c r="AQ4">
        <v>0</v>
      </c>
      <c r="AR4">
        <v>10.256695469202898</v>
      </c>
      <c r="AS4">
        <v>7.2362491282337205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618.69376195533869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43.317987400777788</v>
      </c>
      <c r="L5">
        <v>32.748964567195863</v>
      </c>
      <c r="M5">
        <v>0</v>
      </c>
      <c r="N5">
        <v>28.881809762532985</v>
      </c>
      <c r="O5">
        <v>48.490216298639119</v>
      </c>
      <c r="P5">
        <v>66.45990385354213</v>
      </c>
      <c r="Q5">
        <v>1.9264073229813661</v>
      </c>
      <c r="R5">
        <v>5.7718312985116533</v>
      </c>
      <c r="S5">
        <v>0</v>
      </c>
      <c r="T5">
        <v>0</v>
      </c>
      <c r="U5">
        <v>294.41489998389346</v>
      </c>
      <c r="V5">
        <v>4.4210629350201263</v>
      </c>
      <c r="W5">
        <v>11.345873050581915</v>
      </c>
      <c r="X5">
        <v>36.06708945757341</v>
      </c>
      <c r="Y5">
        <v>0</v>
      </c>
      <c r="Z5">
        <v>3.1886763759999996</v>
      </c>
      <c r="AA5">
        <v>0</v>
      </c>
      <c r="AB5">
        <v>0</v>
      </c>
      <c r="AC5">
        <v>0</v>
      </c>
      <c r="AD5">
        <v>0</v>
      </c>
      <c r="AE5">
        <v>4.0293084674201092</v>
      </c>
      <c r="AF5">
        <v>0</v>
      </c>
      <c r="AG5">
        <v>0</v>
      </c>
      <c r="AH5">
        <v>0</v>
      </c>
      <c r="AI5">
        <v>0</v>
      </c>
      <c r="AJ5">
        <v>0</v>
      </c>
      <c r="AK5">
        <v>13.123405050512215</v>
      </c>
      <c r="AL5">
        <v>3.1246958092082622</v>
      </c>
      <c r="AM5">
        <v>3.864301584546137</v>
      </c>
      <c r="AN5">
        <v>0</v>
      </c>
      <c r="AO5">
        <v>0</v>
      </c>
      <c r="AP5">
        <v>9.3945765984755611E-2</v>
      </c>
      <c r="AQ5">
        <v>0</v>
      </c>
      <c r="AR5">
        <v>8.6372173307970996</v>
      </c>
      <c r="AS5">
        <v>7.2362491282337205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617.14384544395193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43.317987400777788</v>
      </c>
      <c r="L6">
        <v>32.748964567195863</v>
      </c>
      <c r="M6">
        <v>0</v>
      </c>
      <c r="N6">
        <v>28.881809762532985</v>
      </c>
      <c r="O6">
        <v>48.490216298639119</v>
      </c>
      <c r="P6">
        <v>66.45990385354213</v>
      </c>
      <c r="Q6">
        <v>1.9264073229813661</v>
      </c>
      <c r="R6">
        <v>5.7718312985116533</v>
      </c>
      <c r="S6">
        <v>0</v>
      </c>
      <c r="T6">
        <v>0</v>
      </c>
      <c r="U6">
        <v>294.41489998389346</v>
      </c>
      <c r="V6">
        <v>4.4210629350201263</v>
      </c>
      <c r="W6">
        <v>11.345873050581915</v>
      </c>
      <c r="X6">
        <v>36.06708945757341</v>
      </c>
      <c r="Y6">
        <v>0</v>
      </c>
      <c r="Z6">
        <v>3.1886763759999996</v>
      </c>
      <c r="AA6">
        <v>0</v>
      </c>
      <c r="AB6">
        <v>0</v>
      </c>
      <c r="AC6">
        <v>0</v>
      </c>
      <c r="AD6">
        <v>0</v>
      </c>
      <c r="AE6">
        <v>4.0293084674201092</v>
      </c>
      <c r="AF6">
        <v>0</v>
      </c>
      <c r="AG6">
        <v>0</v>
      </c>
      <c r="AH6">
        <v>0</v>
      </c>
      <c r="AI6">
        <v>0</v>
      </c>
      <c r="AJ6">
        <v>0</v>
      </c>
      <c r="AK6">
        <v>13.123405050512215</v>
      </c>
      <c r="AL6">
        <v>3.1246958092082622</v>
      </c>
      <c r="AM6">
        <v>3.864301584546137</v>
      </c>
      <c r="AN6">
        <v>0</v>
      </c>
      <c r="AO6">
        <v>0</v>
      </c>
      <c r="AP6">
        <v>9.3945765984755611E-2</v>
      </c>
      <c r="AQ6">
        <v>0</v>
      </c>
      <c r="AR6">
        <v>8.6372173307970996</v>
      </c>
      <c r="AS6">
        <v>7.2362491282337205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617.14384544395193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43.317987400777788</v>
      </c>
      <c r="L7">
        <v>32.748964567195863</v>
      </c>
      <c r="M7">
        <v>0</v>
      </c>
      <c r="N7">
        <v>28.881809762532985</v>
      </c>
      <c r="O7">
        <v>48.490216298639119</v>
      </c>
      <c r="P7">
        <v>66.45990385354213</v>
      </c>
      <c r="Q7">
        <v>1.9264073229813661</v>
      </c>
      <c r="R7">
        <v>5.7718312985116533</v>
      </c>
      <c r="S7">
        <v>0</v>
      </c>
      <c r="T7">
        <v>0</v>
      </c>
      <c r="U7">
        <v>294.41489998389346</v>
      </c>
      <c r="V7">
        <v>4.4210629350201263</v>
      </c>
      <c r="W7">
        <v>11.345873050581915</v>
      </c>
      <c r="X7">
        <v>36.06708945757341</v>
      </c>
      <c r="Y7">
        <v>0</v>
      </c>
      <c r="Z7">
        <v>3.1886763759999996</v>
      </c>
      <c r="AA7">
        <v>0</v>
      </c>
      <c r="AB7">
        <v>0</v>
      </c>
      <c r="AC7">
        <v>0</v>
      </c>
      <c r="AD7">
        <v>0</v>
      </c>
      <c r="AE7">
        <v>4.0293084674201092</v>
      </c>
      <c r="AF7">
        <v>0</v>
      </c>
      <c r="AG7">
        <v>0</v>
      </c>
      <c r="AH7">
        <v>0</v>
      </c>
      <c r="AI7">
        <v>0</v>
      </c>
      <c r="AJ7">
        <v>0</v>
      </c>
      <c r="AK7">
        <v>13.123405050512215</v>
      </c>
      <c r="AL7">
        <v>3.1246958092082622</v>
      </c>
      <c r="AM7">
        <v>3.864301584546137</v>
      </c>
      <c r="AN7">
        <v>0</v>
      </c>
      <c r="AO7">
        <v>0</v>
      </c>
      <c r="AP7">
        <v>1.5657635282853359</v>
      </c>
      <c r="AQ7">
        <v>0</v>
      </c>
      <c r="AR7">
        <v>8.367304138405796</v>
      </c>
      <c r="AS7">
        <v>7.2362491282337205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618.34575001386122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43.317987400777788</v>
      </c>
      <c r="L8">
        <v>32.748964567195863</v>
      </c>
      <c r="M8">
        <v>0</v>
      </c>
      <c r="N8">
        <v>28.881809762532985</v>
      </c>
      <c r="O8">
        <v>48.490216298639119</v>
      </c>
      <c r="P8">
        <v>66.45990385354213</v>
      </c>
      <c r="Q8">
        <v>1.9264073229813661</v>
      </c>
      <c r="R8">
        <v>5.7706197555401664</v>
      </c>
      <c r="S8">
        <v>0</v>
      </c>
      <c r="T8">
        <v>0</v>
      </c>
      <c r="U8">
        <v>294.41489998389346</v>
      </c>
      <c r="V8">
        <v>4.4210629350201263</v>
      </c>
      <c r="W8">
        <v>11.345873050581915</v>
      </c>
      <c r="X8">
        <v>36.06708945757341</v>
      </c>
      <c r="Y8">
        <v>0</v>
      </c>
      <c r="Z8">
        <v>3.1886763759999996</v>
      </c>
      <c r="AA8">
        <v>0</v>
      </c>
      <c r="AB8">
        <v>0</v>
      </c>
      <c r="AC8">
        <v>0</v>
      </c>
      <c r="AD8">
        <v>0</v>
      </c>
      <c r="AE8">
        <v>4.0293084674201092</v>
      </c>
      <c r="AF8">
        <v>0</v>
      </c>
      <c r="AG8">
        <v>0</v>
      </c>
      <c r="AH8">
        <v>0</v>
      </c>
      <c r="AI8">
        <v>0</v>
      </c>
      <c r="AJ8">
        <v>0</v>
      </c>
      <c r="AK8">
        <v>13.123405050512215</v>
      </c>
      <c r="AL8">
        <v>3.1246958092082622</v>
      </c>
      <c r="AM8">
        <v>3.864301584546137</v>
      </c>
      <c r="AN8">
        <v>0</v>
      </c>
      <c r="AO8">
        <v>0</v>
      </c>
      <c r="AP8">
        <v>1.5657635282853359</v>
      </c>
      <c r="AQ8">
        <v>0</v>
      </c>
      <c r="AR8">
        <v>8.367304138405796</v>
      </c>
      <c r="AS8">
        <v>7.2362491282337205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618.3445384708898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43.317987400777788</v>
      </c>
      <c r="L9">
        <v>32.748964567195863</v>
      </c>
      <c r="M9">
        <v>0</v>
      </c>
      <c r="N9">
        <v>28.881809762532985</v>
      </c>
      <c r="O9">
        <v>48.490216298639119</v>
      </c>
      <c r="P9">
        <v>66.45990385354213</v>
      </c>
      <c r="Q9">
        <v>1.9264073229813661</v>
      </c>
      <c r="R9">
        <v>5.7706197555401664</v>
      </c>
      <c r="S9">
        <v>0</v>
      </c>
      <c r="T9">
        <v>0</v>
      </c>
      <c r="U9">
        <v>294.41489998389346</v>
      </c>
      <c r="V9">
        <v>4.4210629350201263</v>
      </c>
      <c r="W9">
        <v>11.345873050581915</v>
      </c>
      <c r="X9">
        <v>36.06708945757341</v>
      </c>
      <c r="Y9">
        <v>0</v>
      </c>
      <c r="Z9">
        <v>3.1886763759999996</v>
      </c>
      <c r="AA9">
        <v>0</v>
      </c>
      <c r="AB9">
        <v>0</v>
      </c>
      <c r="AC9">
        <v>0</v>
      </c>
      <c r="AD9">
        <v>0</v>
      </c>
      <c r="AE9">
        <v>4.0293084674201092</v>
      </c>
      <c r="AF9">
        <v>0</v>
      </c>
      <c r="AG9">
        <v>0</v>
      </c>
      <c r="AH9">
        <v>0</v>
      </c>
      <c r="AI9">
        <v>0</v>
      </c>
      <c r="AJ9">
        <v>0</v>
      </c>
      <c r="AK9">
        <v>13.123405050512215</v>
      </c>
      <c r="AL9">
        <v>3.1246958092082622</v>
      </c>
      <c r="AM9">
        <v>3.864301584546137</v>
      </c>
      <c r="AN9">
        <v>0</v>
      </c>
      <c r="AO9">
        <v>0</v>
      </c>
      <c r="AP9">
        <v>1.5657635282853359</v>
      </c>
      <c r="AQ9">
        <v>0</v>
      </c>
      <c r="AR9">
        <v>10.256695469202898</v>
      </c>
      <c r="AS9">
        <v>7.7993609232827836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620.79704159673599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43.317987400777788</v>
      </c>
      <c r="L10">
        <v>32.748964567195863</v>
      </c>
      <c r="M10">
        <v>0</v>
      </c>
      <c r="N10">
        <v>28.881809762532985</v>
      </c>
      <c r="O10">
        <v>48.490216298639119</v>
      </c>
      <c r="P10">
        <v>66.45990385354213</v>
      </c>
      <c r="Q10">
        <v>1.9264073229813661</v>
      </c>
      <c r="R10">
        <v>5.7706197555401664</v>
      </c>
      <c r="S10">
        <v>0</v>
      </c>
      <c r="T10">
        <v>0</v>
      </c>
      <c r="U10">
        <v>294.41489998389346</v>
      </c>
      <c r="V10">
        <v>4.4200853831294271</v>
      </c>
      <c r="W10">
        <v>11.345873050581915</v>
      </c>
      <c r="X10">
        <v>36.06708945757341</v>
      </c>
      <c r="Y10">
        <v>0</v>
      </c>
      <c r="Z10">
        <v>3.1886763759999996</v>
      </c>
      <c r="AA10">
        <v>0</v>
      </c>
      <c r="AB10">
        <v>0</v>
      </c>
      <c r="AC10">
        <v>0</v>
      </c>
      <c r="AD10">
        <v>0</v>
      </c>
      <c r="AE10">
        <v>4.0293084674201092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13.123405050512215</v>
      </c>
      <c r="AL10">
        <v>3.1246958092082622</v>
      </c>
      <c r="AM10">
        <v>3.864301584546137</v>
      </c>
      <c r="AN10">
        <v>0</v>
      </c>
      <c r="AO10">
        <v>0</v>
      </c>
      <c r="AP10">
        <v>1.5657635282853359</v>
      </c>
      <c r="AQ10">
        <v>0</v>
      </c>
      <c r="AR10">
        <v>10.256695469202898</v>
      </c>
      <c r="AS10">
        <v>7.7993609232827836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620.79606404484525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43.317987400777788</v>
      </c>
      <c r="L11">
        <v>32.92961989957869</v>
      </c>
      <c r="M11">
        <v>0</v>
      </c>
      <c r="N11">
        <v>28.881809762532985</v>
      </c>
      <c r="O11">
        <v>48.490216298639119</v>
      </c>
      <c r="P11">
        <v>66.45990385354213</v>
      </c>
      <c r="Q11">
        <v>1.9494792284866467</v>
      </c>
      <c r="R11">
        <v>5.80893680132725</v>
      </c>
      <c r="S11">
        <v>0</v>
      </c>
      <c r="T11">
        <v>0</v>
      </c>
      <c r="U11">
        <v>294.41489998389346</v>
      </c>
      <c r="V11">
        <v>4.4205207354740059</v>
      </c>
      <c r="W11">
        <v>11.345705465638149</v>
      </c>
      <c r="X11">
        <v>36.06708945757341</v>
      </c>
      <c r="Y11">
        <v>0</v>
      </c>
      <c r="Z11">
        <v>3.1886763759999996</v>
      </c>
      <c r="AA11">
        <v>0</v>
      </c>
      <c r="AB11">
        <v>0</v>
      </c>
      <c r="AC11">
        <v>0</v>
      </c>
      <c r="AD11">
        <v>0</v>
      </c>
      <c r="AE11">
        <v>4.0293084674201092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13.123405050512215</v>
      </c>
      <c r="AL11">
        <v>3.1246958092082622</v>
      </c>
      <c r="AM11">
        <v>3.864301584546137</v>
      </c>
      <c r="AN11">
        <v>0</v>
      </c>
      <c r="AO11">
        <v>0</v>
      </c>
      <c r="AP11">
        <v>0</v>
      </c>
      <c r="AQ11">
        <v>0</v>
      </c>
      <c r="AR11">
        <v>8.367304138405796</v>
      </c>
      <c r="AS11">
        <v>6.5784082983942911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616.36226861195053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43.317987400777788</v>
      </c>
      <c r="L12">
        <v>32.92961989957869</v>
      </c>
      <c r="M12">
        <v>0</v>
      </c>
      <c r="N12">
        <v>28.881809762532985</v>
      </c>
      <c r="O12">
        <v>48.490216298639119</v>
      </c>
      <c r="P12">
        <v>66.45990385354213</v>
      </c>
      <c r="Q12">
        <v>1.9494792284866467</v>
      </c>
      <c r="R12">
        <v>5.7987951807228919</v>
      </c>
      <c r="S12">
        <v>0</v>
      </c>
      <c r="T12">
        <v>0</v>
      </c>
      <c r="U12">
        <v>294.41489998389346</v>
      </c>
      <c r="V12">
        <v>4.4205207354740059</v>
      </c>
      <c r="W12">
        <v>11.345705465638149</v>
      </c>
      <c r="X12">
        <v>36.06708945757341</v>
      </c>
      <c r="Y12">
        <v>0</v>
      </c>
      <c r="Z12">
        <v>3.1886763759999996</v>
      </c>
      <c r="AA12">
        <v>0</v>
      </c>
      <c r="AB12">
        <v>0</v>
      </c>
      <c r="AC12">
        <v>0</v>
      </c>
      <c r="AD12">
        <v>0</v>
      </c>
      <c r="AE12">
        <v>4.0293084674201092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13.123405050512215</v>
      </c>
      <c r="AL12">
        <v>3.1246958092082622</v>
      </c>
      <c r="AM12">
        <v>3.864301584546137</v>
      </c>
      <c r="AN12">
        <v>0</v>
      </c>
      <c r="AO12">
        <v>0</v>
      </c>
      <c r="AP12">
        <v>0</v>
      </c>
      <c r="AQ12">
        <v>0</v>
      </c>
      <c r="AR12">
        <v>8.367304138405796</v>
      </c>
      <c r="AS12">
        <v>6.5784082983942911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616.35212699134615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43.317987400777788</v>
      </c>
      <c r="L13">
        <v>32.92961989957869</v>
      </c>
      <c r="M13">
        <v>0</v>
      </c>
      <c r="N13">
        <v>28.881809762532985</v>
      </c>
      <c r="O13">
        <v>48.490216298639119</v>
      </c>
      <c r="P13">
        <v>66.45990385354213</v>
      </c>
      <c r="Q13">
        <v>1.9494792284866467</v>
      </c>
      <c r="R13">
        <v>5.7987951807228919</v>
      </c>
      <c r="S13">
        <v>0</v>
      </c>
      <c r="T13">
        <v>0</v>
      </c>
      <c r="U13">
        <v>294.41489998389346</v>
      </c>
      <c r="V13">
        <v>4.4205207354740059</v>
      </c>
      <c r="W13">
        <v>11.345705465638149</v>
      </c>
      <c r="X13">
        <v>36.06708945757341</v>
      </c>
      <c r="Y13">
        <v>0</v>
      </c>
      <c r="Z13">
        <v>1.5943381879999998</v>
      </c>
      <c r="AA13">
        <v>0</v>
      </c>
      <c r="AB13">
        <v>0</v>
      </c>
      <c r="AC13">
        <v>0</v>
      </c>
      <c r="AD13">
        <v>0</v>
      </c>
      <c r="AE13">
        <v>4.0293084674201092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13.123405050512215</v>
      </c>
      <c r="AL13">
        <v>3.1246958092082622</v>
      </c>
      <c r="AM13">
        <v>3.864301584546137</v>
      </c>
      <c r="AN13">
        <v>0</v>
      </c>
      <c r="AO13">
        <v>0</v>
      </c>
      <c r="AP13">
        <v>0</v>
      </c>
      <c r="AQ13">
        <v>0</v>
      </c>
      <c r="AR13">
        <v>8.367304138405796</v>
      </c>
      <c r="AS13">
        <v>6.5784082983942911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614.75778880334622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43.317987400777788</v>
      </c>
      <c r="L14">
        <v>32.92961989957869</v>
      </c>
      <c r="M14">
        <v>0</v>
      </c>
      <c r="N14">
        <v>28.881809762532985</v>
      </c>
      <c r="O14">
        <v>48.490216298639119</v>
      </c>
      <c r="P14">
        <v>66.45990385354213</v>
      </c>
      <c r="Q14">
        <v>1.9494792284866467</v>
      </c>
      <c r="R14">
        <v>5.7987951807228919</v>
      </c>
      <c r="S14">
        <v>0</v>
      </c>
      <c r="T14">
        <v>0</v>
      </c>
      <c r="U14">
        <v>294.41489998389346</v>
      </c>
      <c r="V14">
        <v>4.4205207354740059</v>
      </c>
      <c r="W14">
        <v>11.345705465638149</v>
      </c>
      <c r="X14">
        <v>36.06708945757341</v>
      </c>
      <c r="Y14">
        <v>0</v>
      </c>
      <c r="Z14">
        <v>1.5943381879999998</v>
      </c>
      <c r="AA14">
        <v>0</v>
      </c>
      <c r="AB14">
        <v>0</v>
      </c>
      <c r="AC14">
        <v>0</v>
      </c>
      <c r="AD14">
        <v>0</v>
      </c>
      <c r="AE14">
        <v>4.0293084674201092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13.123405050512215</v>
      </c>
      <c r="AL14">
        <v>3.1246958092082622</v>
      </c>
      <c r="AM14">
        <v>3.864301584546137</v>
      </c>
      <c r="AN14">
        <v>0</v>
      </c>
      <c r="AO14">
        <v>0</v>
      </c>
      <c r="AP14">
        <v>0</v>
      </c>
      <c r="AQ14">
        <v>0</v>
      </c>
      <c r="AR14">
        <v>8.367304138405796</v>
      </c>
      <c r="AS14">
        <v>6.5784082983942911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614.75778880334622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43.317987400777788</v>
      </c>
      <c r="L15">
        <v>32.92961989957869</v>
      </c>
      <c r="M15">
        <v>0</v>
      </c>
      <c r="N15">
        <v>28.881809762532985</v>
      </c>
      <c r="O15">
        <v>48.490216298639119</v>
      </c>
      <c r="P15">
        <v>66.45990385354213</v>
      </c>
      <c r="Q15">
        <v>1.9494792284866467</v>
      </c>
      <c r="R15">
        <v>5.7987951807228919</v>
      </c>
      <c r="S15">
        <v>0</v>
      </c>
      <c r="T15">
        <v>0</v>
      </c>
      <c r="U15">
        <v>294.41489998389346</v>
      </c>
      <c r="V15">
        <v>4.4205207354740059</v>
      </c>
      <c r="W15">
        <v>11.345705465638149</v>
      </c>
      <c r="X15">
        <v>36.06708945757341</v>
      </c>
      <c r="Y15">
        <v>0</v>
      </c>
      <c r="Z15">
        <v>1.5943381879999998</v>
      </c>
      <c r="AA15">
        <v>0</v>
      </c>
      <c r="AB15">
        <v>0</v>
      </c>
      <c r="AC15">
        <v>0</v>
      </c>
      <c r="AD15">
        <v>0</v>
      </c>
      <c r="AE15">
        <v>4.0293084674201092</v>
      </c>
      <c r="AF15">
        <v>0</v>
      </c>
      <c r="AG15">
        <v>0</v>
      </c>
      <c r="AH15">
        <v>5.5570513468004235</v>
      </c>
      <c r="AI15">
        <v>0</v>
      </c>
      <c r="AJ15">
        <v>0</v>
      </c>
      <c r="AK15">
        <v>13.123405050512215</v>
      </c>
      <c r="AL15">
        <v>3.1246958092082622</v>
      </c>
      <c r="AM15">
        <v>3.864301584546137</v>
      </c>
      <c r="AN15">
        <v>0</v>
      </c>
      <c r="AO15">
        <v>0</v>
      </c>
      <c r="AP15">
        <v>0</v>
      </c>
      <c r="AQ15">
        <v>0</v>
      </c>
      <c r="AR15">
        <v>10.256695469202898</v>
      </c>
      <c r="AS15">
        <v>7.7993609232827836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623.42518410583227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43.317987400777788</v>
      </c>
      <c r="L16">
        <v>32.749668077127723</v>
      </c>
      <c r="M16">
        <v>0</v>
      </c>
      <c r="N16">
        <v>28.881809762532985</v>
      </c>
      <c r="O16">
        <v>48.490216298639119</v>
      </c>
      <c r="P16">
        <v>66.45990385354213</v>
      </c>
      <c r="Q16">
        <v>1.9494792284866467</v>
      </c>
      <c r="R16">
        <v>5.7987951807228919</v>
      </c>
      <c r="S16">
        <v>0</v>
      </c>
      <c r="T16">
        <v>0</v>
      </c>
      <c r="U16">
        <v>294.41489998389346</v>
      </c>
      <c r="V16">
        <v>4.4200853831294271</v>
      </c>
      <c r="W16">
        <v>11.345705465638149</v>
      </c>
      <c r="X16">
        <v>36.06708945757341</v>
      </c>
      <c r="Y16">
        <v>0</v>
      </c>
      <c r="Z16">
        <v>1.5943381879999998</v>
      </c>
      <c r="AA16">
        <v>0</v>
      </c>
      <c r="AB16">
        <v>0</v>
      </c>
      <c r="AC16">
        <v>0</v>
      </c>
      <c r="AD16">
        <v>0</v>
      </c>
      <c r="AE16">
        <v>4.0293084674201092</v>
      </c>
      <c r="AF16">
        <v>0</v>
      </c>
      <c r="AG16">
        <v>0</v>
      </c>
      <c r="AH16">
        <v>5.5570513468004235</v>
      </c>
      <c r="AI16">
        <v>0</v>
      </c>
      <c r="AJ16">
        <v>0</v>
      </c>
      <c r="AK16">
        <v>13.123405050512215</v>
      </c>
      <c r="AL16">
        <v>3.1246958092082622</v>
      </c>
      <c r="AM16">
        <v>3.864301584546137</v>
      </c>
      <c r="AN16">
        <v>0</v>
      </c>
      <c r="AO16">
        <v>0</v>
      </c>
      <c r="AP16">
        <v>0</v>
      </c>
      <c r="AQ16">
        <v>0</v>
      </c>
      <c r="AR16">
        <v>10.256695469202898</v>
      </c>
      <c r="AS16">
        <v>7.7993609232827836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623.2447969310366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43.317987400777788</v>
      </c>
      <c r="L17">
        <v>32.740277651748045</v>
      </c>
      <c r="M17">
        <v>0</v>
      </c>
      <c r="N17">
        <v>28.881809762532985</v>
      </c>
      <c r="O17">
        <v>48.490216298639119</v>
      </c>
      <c r="P17">
        <v>66.45990385354213</v>
      </c>
      <c r="Q17">
        <v>1.9264073229813661</v>
      </c>
      <c r="R17">
        <v>4.8109995843724027</v>
      </c>
      <c r="S17">
        <v>0</v>
      </c>
      <c r="T17">
        <v>0</v>
      </c>
      <c r="U17">
        <v>294.41489998389346</v>
      </c>
      <c r="V17">
        <v>4.4200853831294271</v>
      </c>
      <c r="W17">
        <v>11.345705465638149</v>
      </c>
      <c r="X17">
        <v>36.06708945757341</v>
      </c>
      <c r="Y17">
        <v>0</v>
      </c>
      <c r="Z17">
        <v>1.5943381879999998</v>
      </c>
      <c r="AA17">
        <v>0</v>
      </c>
      <c r="AB17">
        <v>0</v>
      </c>
      <c r="AC17">
        <v>0</v>
      </c>
      <c r="AD17">
        <v>0</v>
      </c>
      <c r="AE17">
        <v>4.0293084674201092</v>
      </c>
      <c r="AF17">
        <v>0</v>
      </c>
      <c r="AG17">
        <v>0</v>
      </c>
      <c r="AH17">
        <v>5.5570513468004235</v>
      </c>
      <c r="AI17">
        <v>0</v>
      </c>
      <c r="AJ17">
        <v>0</v>
      </c>
      <c r="AK17">
        <v>13.123405050512215</v>
      </c>
      <c r="AL17">
        <v>3.1246958092082622</v>
      </c>
      <c r="AM17">
        <v>3.864301584546137</v>
      </c>
      <c r="AN17">
        <v>0</v>
      </c>
      <c r="AO17">
        <v>0</v>
      </c>
      <c r="AP17">
        <v>0</v>
      </c>
      <c r="AQ17">
        <v>0</v>
      </c>
      <c r="AR17">
        <v>8.367304138405796</v>
      </c>
      <c r="AS17">
        <v>7.7993609232827836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620.33514767300403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43.317987400777788</v>
      </c>
      <c r="L18">
        <v>32.740277651748045</v>
      </c>
      <c r="M18">
        <v>0</v>
      </c>
      <c r="N18">
        <v>28.881809762532985</v>
      </c>
      <c r="O18">
        <v>48.490216298639119</v>
      </c>
      <c r="P18">
        <v>66.45990385354213</v>
      </c>
      <c r="Q18">
        <v>1.9264073229813661</v>
      </c>
      <c r="R18">
        <v>5.6126221303883153</v>
      </c>
      <c r="S18">
        <v>0</v>
      </c>
      <c r="T18">
        <v>0</v>
      </c>
      <c r="U18">
        <v>294.41489998389346</v>
      </c>
      <c r="V18">
        <v>4.4200853831294271</v>
      </c>
      <c r="W18">
        <v>11.226751711699482</v>
      </c>
      <c r="X18">
        <v>36.06708945757341</v>
      </c>
      <c r="Y18">
        <v>0</v>
      </c>
      <c r="Z18">
        <v>1.5943381879999998</v>
      </c>
      <c r="AA18">
        <v>0</v>
      </c>
      <c r="AB18">
        <v>0</v>
      </c>
      <c r="AC18">
        <v>0</v>
      </c>
      <c r="AD18">
        <v>0</v>
      </c>
      <c r="AE18">
        <v>4.0293084674201092</v>
      </c>
      <c r="AF18">
        <v>0</v>
      </c>
      <c r="AG18">
        <v>0</v>
      </c>
      <c r="AH18">
        <v>5.5570513468004235</v>
      </c>
      <c r="AI18">
        <v>0</v>
      </c>
      <c r="AJ18">
        <v>0</v>
      </c>
      <c r="AK18">
        <v>13.123405050512215</v>
      </c>
      <c r="AL18">
        <v>3.1246958092082622</v>
      </c>
      <c r="AM18">
        <v>3.864301584546137</v>
      </c>
      <c r="AN18">
        <v>0</v>
      </c>
      <c r="AO18">
        <v>0</v>
      </c>
      <c r="AP18">
        <v>0</v>
      </c>
      <c r="AQ18">
        <v>0</v>
      </c>
      <c r="AR18">
        <v>8.367304138405796</v>
      </c>
      <c r="AS18">
        <v>7.7993609232827836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621.0178164650813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43.317987400777788</v>
      </c>
      <c r="L19">
        <v>32.740277651748045</v>
      </c>
      <c r="M19">
        <v>0</v>
      </c>
      <c r="N19">
        <v>28.881809762532985</v>
      </c>
      <c r="O19">
        <v>48.490216298639119</v>
      </c>
      <c r="P19">
        <v>66.45990385354213</v>
      </c>
      <c r="Q19">
        <v>1.9264073229813661</v>
      </c>
      <c r="R19">
        <v>5.7706197555401664</v>
      </c>
      <c r="S19">
        <v>0</v>
      </c>
      <c r="T19">
        <v>0</v>
      </c>
      <c r="U19">
        <v>294.41489998389346</v>
      </c>
      <c r="V19">
        <v>4.4210629350201263</v>
      </c>
      <c r="W19">
        <v>11.345873050581915</v>
      </c>
      <c r="X19">
        <v>36.06708945757341</v>
      </c>
      <c r="Y19">
        <v>0</v>
      </c>
      <c r="Z19">
        <v>1.5943381879999998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5.5570513468004235</v>
      </c>
      <c r="AI19">
        <v>0</v>
      </c>
      <c r="AJ19">
        <v>0</v>
      </c>
      <c r="AK19">
        <v>13.123405050512215</v>
      </c>
      <c r="AL19">
        <v>3.1246958092082622</v>
      </c>
      <c r="AM19">
        <v>3.864301584546137</v>
      </c>
      <c r="AN19">
        <v>0</v>
      </c>
      <c r="AO19">
        <v>0</v>
      </c>
      <c r="AP19">
        <v>0</v>
      </c>
      <c r="AQ19">
        <v>0</v>
      </c>
      <c r="AR19">
        <v>8.367304138405796</v>
      </c>
      <c r="AS19">
        <v>7.7993609232827836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621.29591298100627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43.317987400777788</v>
      </c>
      <c r="L20">
        <v>32.740277651748045</v>
      </c>
      <c r="M20">
        <v>0</v>
      </c>
      <c r="N20">
        <v>28.881809762532985</v>
      </c>
      <c r="O20">
        <v>48.490216298639119</v>
      </c>
      <c r="P20">
        <v>66.45990385354213</v>
      </c>
      <c r="Q20">
        <v>1.9264073229813661</v>
      </c>
      <c r="R20">
        <v>5.7706197555401664</v>
      </c>
      <c r="S20">
        <v>0</v>
      </c>
      <c r="T20">
        <v>0</v>
      </c>
      <c r="U20">
        <v>294.41489998389346</v>
      </c>
      <c r="V20">
        <v>4.4210629350201263</v>
      </c>
      <c r="W20">
        <v>11.345873050581915</v>
      </c>
      <c r="X20">
        <v>36.06708945757341</v>
      </c>
      <c r="Y20">
        <v>0</v>
      </c>
      <c r="Z20">
        <v>1.5943381879999998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9.2617521600000003</v>
      </c>
      <c r="AI20">
        <v>0</v>
      </c>
      <c r="AJ20">
        <v>0</v>
      </c>
      <c r="AK20">
        <v>13.123405050512215</v>
      </c>
      <c r="AL20">
        <v>3.1246958092082622</v>
      </c>
      <c r="AM20">
        <v>3.864301584546137</v>
      </c>
      <c r="AN20">
        <v>0</v>
      </c>
      <c r="AO20">
        <v>0</v>
      </c>
      <c r="AP20">
        <v>0</v>
      </c>
      <c r="AQ20">
        <v>0</v>
      </c>
      <c r="AR20">
        <v>8.367304138405796</v>
      </c>
      <c r="AS20">
        <v>7.7993609232827836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625.00061379420583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43.317987400777788</v>
      </c>
      <c r="L21">
        <v>32.729950859261308</v>
      </c>
      <c r="M21">
        <v>0</v>
      </c>
      <c r="N21">
        <v>28.881809762532985</v>
      </c>
      <c r="O21">
        <v>48.490216298639119</v>
      </c>
      <c r="P21">
        <v>66.45990385354213</v>
      </c>
      <c r="Q21">
        <v>1.9264073229813661</v>
      </c>
      <c r="R21">
        <v>5.7706197555401664</v>
      </c>
      <c r="S21">
        <v>0</v>
      </c>
      <c r="T21">
        <v>0</v>
      </c>
      <c r="U21">
        <v>294.41489998389346</v>
      </c>
      <c r="V21">
        <v>4.4210629350201263</v>
      </c>
      <c r="W21">
        <v>11.345873050581915</v>
      </c>
      <c r="X21">
        <v>36.06708945757341</v>
      </c>
      <c r="Y21">
        <v>0</v>
      </c>
      <c r="Z21">
        <v>1.5943381879999998</v>
      </c>
      <c r="AA21">
        <v>3.4348712655883742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13.892628239999999</v>
      </c>
      <c r="AI21">
        <v>0</v>
      </c>
      <c r="AJ21">
        <v>0</v>
      </c>
      <c r="AK21">
        <v>13.123405050512215</v>
      </c>
      <c r="AL21">
        <v>3.1246958092082622</v>
      </c>
      <c r="AM21">
        <v>3.864301584546137</v>
      </c>
      <c r="AN21">
        <v>0</v>
      </c>
      <c r="AO21">
        <v>0</v>
      </c>
      <c r="AP21">
        <v>0</v>
      </c>
      <c r="AQ21">
        <v>0</v>
      </c>
      <c r="AR21">
        <v>10.256695469202898</v>
      </c>
      <c r="AS21">
        <v>7.7993609232827836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634.9454256781047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40.459984764016731</v>
      </c>
      <c r="L22">
        <v>32.729767912227636</v>
      </c>
      <c r="M22">
        <v>0</v>
      </c>
      <c r="N22">
        <v>28.881809762532985</v>
      </c>
      <c r="O22">
        <v>48.490216298639119</v>
      </c>
      <c r="P22">
        <v>66.45990385354213</v>
      </c>
      <c r="Q22">
        <v>1.9299416649590164</v>
      </c>
      <c r="R22">
        <v>5.7718312985116533</v>
      </c>
      <c r="S22">
        <v>0</v>
      </c>
      <c r="T22">
        <v>0</v>
      </c>
      <c r="U22">
        <v>294.41489998389346</v>
      </c>
      <c r="V22">
        <v>4.4210629350201263</v>
      </c>
      <c r="W22">
        <v>11.345873050581915</v>
      </c>
      <c r="X22">
        <v>36.06708945757341</v>
      </c>
      <c r="Y22">
        <v>0</v>
      </c>
      <c r="Z22">
        <v>1.5943381879999998</v>
      </c>
      <c r="AA22">
        <v>3.4348712655883742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22.876527743759244</v>
      </c>
      <c r="AI22">
        <v>0</v>
      </c>
      <c r="AJ22">
        <v>0</v>
      </c>
      <c r="AK22">
        <v>13.123405050512215</v>
      </c>
      <c r="AL22">
        <v>3.1246958092082622</v>
      </c>
      <c r="AM22">
        <v>3.864301584546137</v>
      </c>
      <c r="AN22">
        <v>0</v>
      </c>
      <c r="AO22">
        <v>0</v>
      </c>
      <c r="AP22">
        <v>0</v>
      </c>
      <c r="AQ22">
        <v>0</v>
      </c>
      <c r="AR22">
        <v>10.256695469202898</v>
      </c>
      <c r="AS22">
        <v>7.7993609232827836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641.07588548301817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34.710474063564781</v>
      </c>
      <c r="L23">
        <v>32.729767912227636</v>
      </c>
      <c r="M23">
        <v>0</v>
      </c>
      <c r="N23">
        <v>28.881809762532985</v>
      </c>
      <c r="O23">
        <v>48.490216298639119</v>
      </c>
      <c r="P23">
        <v>66.45990385354213</v>
      </c>
      <c r="Q23">
        <v>1.9299416649590164</v>
      </c>
      <c r="R23">
        <v>5.7718312985116533</v>
      </c>
      <c r="S23">
        <v>0</v>
      </c>
      <c r="T23">
        <v>0</v>
      </c>
      <c r="U23">
        <v>294.41489998389346</v>
      </c>
      <c r="V23">
        <v>4.4210629350201263</v>
      </c>
      <c r="W23">
        <v>11.345873050581915</v>
      </c>
      <c r="X23">
        <v>36.06708945757341</v>
      </c>
      <c r="Y23">
        <v>0</v>
      </c>
      <c r="Z23">
        <v>1.5943381879999998</v>
      </c>
      <c r="AA23">
        <v>3.4348712655883742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22.876527743759244</v>
      </c>
      <c r="AI23">
        <v>0</v>
      </c>
      <c r="AJ23">
        <v>0</v>
      </c>
      <c r="AK23">
        <v>13.123405050512215</v>
      </c>
      <c r="AL23">
        <v>3.1246958092082622</v>
      </c>
      <c r="AM23">
        <v>3.864301584546137</v>
      </c>
      <c r="AN23">
        <v>0</v>
      </c>
      <c r="AO23">
        <v>0</v>
      </c>
      <c r="AP23">
        <v>0</v>
      </c>
      <c r="AQ23">
        <v>0</v>
      </c>
      <c r="AR23">
        <v>8.367304138405796</v>
      </c>
      <c r="AS23">
        <v>7.7993609232827836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633.43698345176915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33.649286351583868</v>
      </c>
      <c r="L24">
        <v>32.729992953793506</v>
      </c>
      <c r="M24">
        <v>0</v>
      </c>
      <c r="N24">
        <v>28.881809762532985</v>
      </c>
      <c r="O24">
        <v>48.490216298639119</v>
      </c>
      <c r="P24">
        <v>66.45990385354213</v>
      </c>
      <c r="Q24">
        <v>1.9299416649590164</v>
      </c>
      <c r="R24">
        <v>5.7718312985116533</v>
      </c>
      <c r="S24">
        <v>0</v>
      </c>
      <c r="T24">
        <v>0</v>
      </c>
      <c r="U24">
        <v>294.41489998389346</v>
      </c>
      <c r="V24">
        <v>4.4210629350201263</v>
      </c>
      <c r="W24">
        <v>11.345873050581915</v>
      </c>
      <c r="X24">
        <v>36.06708945757341</v>
      </c>
      <c r="Y24">
        <v>0</v>
      </c>
      <c r="Z24">
        <v>1.5943381879999998</v>
      </c>
      <c r="AA24">
        <v>3.4348712655883742</v>
      </c>
      <c r="AB24">
        <v>0</v>
      </c>
      <c r="AC24">
        <v>0</v>
      </c>
      <c r="AD24">
        <v>0</v>
      </c>
      <c r="AE24">
        <v>4.0293084674201092</v>
      </c>
      <c r="AF24">
        <v>0</v>
      </c>
      <c r="AG24">
        <v>0</v>
      </c>
      <c r="AH24">
        <v>22.876527743759244</v>
      </c>
      <c r="AI24">
        <v>0</v>
      </c>
      <c r="AJ24">
        <v>0</v>
      </c>
      <c r="AK24">
        <v>13.123405050512215</v>
      </c>
      <c r="AL24">
        <v>3.1246958092082622</v>
      </c>
      <c r="AM24">
        <v>3.864301584546137</v>
      </c>
      <c r="AN24">
        <v>0</v>
      </c>
      <c r="AO24">
        <v>0</v>
      </c>
      <c r="AP24">
        <v>0</v>
      </c>
      <c r="AQ24">
        <v>0</v>
      </c>
      <c r="AR24">
        <v>8.367304138405796</v>
      </c>
      <c r="AS24">
        <v>7.7993609232827836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632.3760207813541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36.199811583610192</v>
      </c>
      <c r="L25">
        <v>32.730213142303114</v>
      </c>
      <c r="M25">
        <v>0</v>
      </c>
      <c r="N25">
        <v>28.881809762532985</v>
      </c>
      <c r="O25">
        <v>48.490216298639119</v>
      </c>
      <c r="P25">
        <v>66.45990385354213</v>
      </c>
      <c r="Q25">
        <v>1.9299416649590164</v>
      </c>
      <c r="R25">
        <v>5.7718312985116533</v>
      </c>
      <c r="S25">
        <v>0.61023764583333329</v>
      </c>
      <c r="T25">
        <v>0</v>
      </c>
      <c r="U25">
        <v>294.41489998389346</v>
      </c>
      <c r="V25">
        <v>4.4210629350201263</v>
      </c>
      <c r="W25">
        <v>11.345873050581915</v>
      </c>
      <c r="X25">
        <v>36.06708945757341</v>
      </c>
      <c r="Y25">
        <v>0</v>
      </c>
      <c r="Z25">
        <v>1.5943381879999998</v>
      </c>
      <c r="AA25">
        <v>6.8697425311767484</v>
      </c>
      <c r="AB25">
        <v>0.81484077299324842</v>
      </c>
      <c r="AC25">
        <v>2.3659168388566041</v>
      </c>
      <c r="AD25">
        <v>0</v>
      </c>
      <c r="AE25">
        <v>4.0293084674201092</v>
      </c>
      <c r="AF25">
        <v>0</v>
      </c>
      <c r="AG25">
        <v>0</v>
      </c>
      <c r="AH25">
        <v>22.876527743759244</v>
      </c>
      <c r="AI25">
        <v>0</v>
      </c>
      <c r="AJ25">
        <v>0</v>
      </c>
      <c r="AK25">
        <v>13.123405050512215</v>
      </c>
      <c r="AL25">
        <v>3.1246958092082622</v>
      </c>
      <c r="AM25">
        <v>3.864301584546137</v>
      </c>
      <c r="AN25">
        <v>0</v>
      </c>
      <c r="AO25">
        <v>0</v>
      </c>
      <c r="AP25">
        <v>0</v>
      </c>
      <c r="AQ25">
        <v>0</v>
      </c>
      <c r="AR25">
        <v>8.367304138405796</v>
      </c>
      <c r="AS25">
        <v>7.7993609232827836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642.15263272516142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38.711416436790429</v>
      </c>
      <c r="L26">
        <v>32.730333256805373</v>
      </c>
      <c r="M26">
        <v>0</v>
      </c>
      <c r="N26">
        <v>28.881809762532985</v>
      </c>
      <c r="O26">
        <v>48.490216298639119</v>
      </c>
      <c r="P26">
        <v>66.45990385354213</v>
      </c>
      <c r="Q26">
        <v>1.9299416649590164</v>
      </c>
      <c r="R26">
        <v>5.7718312985116533</v>
      </c>
      <c r="S26">
        <v>1.0120433467336685</v>
      </c>
      <c r="T26">
        <v>0</v>
      </c>
      <c r="U26">
        <v>294.41489998389346</v>
      </c>
      <c r="V26">
        <v>4.4210629350201263</v>
      </c>
      <c r="W26">
        <v>11.345873050581915</v>
      </c>
      <c r="X26">
        <v>36.06708945757341</v>
      </c>
      <c r="Y26">
        <v>0</v>
      </c>
      <c r="Z26">
        <v>1.5943381879999998</v>
      </c>
      <c r="AA26">
        <v>6.8697425311767484</v>
      </c>
      <c r="AB26">
        <v>3.2202513627906986</v>
      </c>
      <c r="AC26">
        <v>4.7318336777132082</v>
      </c>
      <c r="AD26">
        <v>0</v>
      </c>
      <c r="AE26">
        <v>4.0293084674201092</v>
      </c>
      <c r="AF26">
        <v>0</v>
      </c>
      <c r="AG26">
        <v>0</v>
      </c>
      <c r="AH26">
        <v>22.876527743759244</v>
      </c>
      <c r="AI26">
        <v>0</v>
      </c>
      <c r="AJ26">
        <v>0</v>
      </c>
      <c r="AK26">
        <v>13.123405050512215</v>
      </c>
      <c r="AL26">
        <v>3.1246958092082622</v>
      </c>
      <c r="AM26">
        <v>3.864301584546137</v>
      </c>
      <c r="AN26">
        <v>0</v>
      </c>
      <c r="AO26">
        <v>0</v>
      </c>
      <c r="AP26">
        <v>0</v>
      </c>
      <c r="AQ26">
        <v>0</v>
      </c>
      <c r="AR26">
        <v>8.367304138405796</v>
      </c>
      <c r="AS26">
        <v>7.7993609232827836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649.83749082239831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41.170861290237653</v>
      </c>
      <c r="L27">
        <v>32.72991207009494</v>
      </c>
      <c r="M27">
        <v>0</v>
      </c>
      <c r="N27">
        <v>28.881809762532985</v>
      </c>
      <c r="O27">
        <v>48.490216298639119</v>
      </c>
      <c r="P27">
        <v>66.45990385354213</v>
      </c>
      <c r="Q27">
        <v>1.9100888326488705</v>
      </c>
      <c r="R27">
        <v>5.5515531845153996</v>
      </c>
      <c r="S27">
        <v>0</v>
      </c>
      <c r="T27">
        <v>0</v>
      </c>
      <c r="U27">
        <v>294.41489998389346</v>
      </c>
      <c r="V27">
        <v>4.4210629350201263</v>
      </c>
      <c r="W27">
        <v>11.345873050581915</v>
      </c>
      <c r="X27">
        <v>36.06708945757341</v>
      </c>
      <c r="Y27">
        <v>0</v>
      </c>
      <c r="Z27">
        <v>1.5943381879999998</v>
      </c>
      <c r="AA27">
        <v>10.304613796765123</v>
      </c>
      <c r="AB27">
        <v>6.4405024715678927</v>
      </c>
      <c r="AC27">
        <v>4.7318336777132082</v>
      </c>
      <c r="AD27">
        <v>0</v>
      </c>
      <c r="AE27">
        <v>4.0293084674201092</v>
      </c>
      <c r="AF27">
        <v>0</v>
      </c>
      <c r="AG27">
        <v>0</v>
      </c>
      <c r="AH27">
        <v>28.595659870200635</v>
      </c>
      <c r="AI27">
        <v>0</v>
      </c>
      <c r="AJ27">
        <v>0</v>
      </c>
      <c r="AK27">
        <v>13.123405050512215</v>
      </c>
      <c r="AL27">
        <v>6.2493916184165244</v>
      </c>
      <c r="AM27">
        <v>3.864301584546137</v>
      </c>
      <c r="AN27">
        <v>0</v>
      </c>
      <c r="AO27">
        <v>0</v>
      </c>
      <c r="AP27">
        <v>0</v>
      </c>
      <c r="AQ27">
        <v>0</v>
      </c>
      <c r="AR27">
        <v>10.256695469202898</v>
      </c>
      <c r="AS27">
        <v>7.7993609232827836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668.43268183690759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43.302700849933139</v>
      </c>
      <c r="L28">
        <v>32.72991207009494</v>
      </c>
      <c r="M28">
        <v>0</v>
      </c>
      <c r="N28">
        <v>28.881809762532985</v>
      </c>
      <c r="O28">
        <v>48.490216298639119</v>
      </c>
      <c r="P28">
        <v>66.45990385354213</v>
      </c>
      <c r="Q28">
        <v>1.9100888326488705</v>
      </c>
      <c r="R28">
        <v>5.5515531845153996</v>
      </c>
      <c r="S28">
        <v>0</v>
      </c>
      <c r="T28">
        <v>0</v>
      </c>
      <c r="U28">
        <v>294.41489998389346</v>
      </c>
      <c r="V28">
        <v>4.4210629350201263</v>
      </c>
      <c r="W28">
        <v>11.345873050581915</v>
      </c>
      <c r="X28">
        <v>36.06708945757341</v>
      </c>
      <c r="Y28">
        <v>0</v>
      </c>
      <c r="Z28">
        <v>4.7830145640000001</v>
      </c>
      <c r="AA28">
        <v>10.304613796765123</v>
      </c>
      <c r="AB28">
        <v>9.6607538343585926</v>
      </c>
      <c r="AC28">
        <v>4.7318336777132082</v>
      </c>
      <c r="AD28">
        <v>0</v>
      </c>
      <c r="AE28">
        <v>8.0586169348402183</v>
      </c>
      <c r="AF28">
        <v>0</v>
      </c>
      <c r="AG28">
        <v>0</v>
      </c>
      <c r="AH28">
        <v>28.595659870200635</v>
      </c>
      <c r="AI28">
        <v>0</v>
      </c>
      <c r="AJ28">
        <v>0</v>
      </c>
      <c r="AK28">
        <v>13.123405050512215</v>
      </c>
      <c r="AL28">
        <v>13.635036581583481</v>
      </c>
      <c r="AM28">
        <v>3.864301584546137</v>
      </c>
      <c r="AN28">
        <v>0</v>
      </c>
      <c r="AO28">
        <v>0</v>
      </c>
      <c r="AP28">
        <v>0</v>
      </c>
      <c r="AQ28">
        <v>0</v>
      </c>
      <c r="AR28">
        <v>10.256695469202898</v>
      </c>
      <c r="AS28">
        <v>7.7993609232827836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688.38840256598075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43.320275714569689</v>
      </c>
      <c r="L29">
        <v>32.730069395206634</v>
      </c>
      <c r="M29">
        <v>0</v>
      </c>
      <c r="N29">
        <v>28.881809762532985</v>
      </c>
      <c r="O29">
        <v>48.490216298639119</v>
      </c>
      <c r="P29">
        <v>66.45990385354213</v>
      </c>
      <c r="Q29">
        <v>2.6704999257142856</v>
      </c>
      <c r="R29">
        <v>10.330611604041916</v>
      </c>
      <c r="S29">
        <v>0</v>
      </c>
      <c r="T29">
        <v>0</v>
      </c>
      <c r="U29">
        <v>294.41489998389346</v>
      </c>
      <c r="V29">
        <v>4.4210629350201263</v>
      </c>
      <c r="W29">
        <v>11.345873050581915</v>
      </c>
      <c r="X29">
        <v>36.06708945757341</v>
      </c>
      <c r="Y29">
        <v>0</v>
      </c>
      <c r="Z29">
        <v>4.7830145640000001</v>
      </c>
      <c r="AA29">
        <v>10.304613796765123</v>
      </c>
      <c r="AB29">
        <v>9.6607538343585926</v>
      </c>
      <c r="AC29">
        <v>7.104910319302653</v>
      </c>
      <c r="AD29">
        <v>1.9377139015897047</v>
      </c>
      <c r="AE29">
        <v>8.0586169348402183</v>
      </c>
      <c r="AF29">
        <v>0</v>
      </c>
      <c r="AG29">
        <v>0</v>
      </c>
      <c r="AH29">
        <v>22.876527743759244</v>
      </c>
      <c r="AI29">
        <v>0</v>
      </c>
      <c r="AJ29">
        <v>0</v>
      </c>
      <c r="AK29">
        <v>13.123405050512215</v>
      </c>
      <c r="AL29">
        <v>13.635036581583481</v>
      </c>
      <c r="AM29">
        <v>3.864301584546137</v>
      </c>
      <c r="AN29">
        <v>0</v>
      </c>
      <c r="AO29">
        <v>0</v>
      </c>
      <c r="AP29">
        <v>0</v>
      </c>
      <c r="AQ29">
        <v>0</v>
      </c>
      <c r="AR29">
        <v>8.367304138405796</v>
      </c>
      <c r="AS29">
        <v>7.7993609232827836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690.64787135426161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43.320275714569689</v>
      </c>
      <c r="L30">
        <v>32.729790962959136</v>
      </c>
      <c r="M30">
        <v>0</v>
      </c>
      <c r="N30">
        <v>28.881809762532985</v>
      </c>
      <c r="O30">
        <v>48.490216298639119</v>
      </c>
      <c r="P30">
        <v>66.45990385354213</v>
      </c>
      <c r="Q30">
        <v>2.6704999257142856</v>
      </c>
      <c r="R30">
        <v>10.367450557931377</v>
      </c>
      <c r="S30">
        <v>0</v>
      </c>
      <c r="T30">
        <v>0</v>
      </c>
      <c r="U30">
        <v>294.41489998389346</v>
      </c>
      <c r="V30">
        <v>4.4210629350201263</v>
      </c>
      <c r="W30">
        <v>11.345873050581915</v>
      </c>
      <c r="X30">
        <v>36.06708945757341</v>
      </c>
      <c r="Y30">
        <v>0</v>
      </c>
      <c r="Z30">
        <v>4.7830145640000001</v>
      </c>
      <c r="AA30">
        <v>10.304613796765123</v>
      </c>
      <c r="AB30">
        <v>9.6607538343585926</v>
      </c>
      <c r="AC30">
        <v>7.104910319302653</v>
      </c>
      <c r="AD30">
        <v>4.467076338758516</v>
      </c>
      <c r="AE30">
        <v>8.0586169348402183</v>
      </c>
      <c r="AF30">
        <v>0</v>
      </c>
      <c r="AG30">
        <v>0</v>
      </c>
      <c r="AH30">
        <v>22.876527743759244</v>
      </c>
      <c r="AI30">
        <v>0</v>
      </c>
      <c r="AJ30">
        <v>0</v>
      </c>
      <c r="AK30">
        <v>13.123405050512215</v>
      </c>
      <c r="AL30">
        <v>13.635036581583481</v>
      </c>
      <c r="AM30">
        <v>3.864301584546137</v>
      </c>
      <c r="AN30">
        <v>0</v>
      </c>
      <c r="AO30">
        <v>0</v>
      </c>
      <c r="AP30">
        <v>0</v>
      </c>
      <c r="AQ30">
        <v>0</v>
      </c>
      <c r="AR30">
        <v>8.367304138405796</v>
      </c>
      <c r="AS30">
        <v>7.7993609232827836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693.2137943130723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72.083312757967718</v>
      </c>
      <c r="L31">
        <v>62.660993126722097</v>
      </c>
      <c r="M31">
        <v>0</v>
      </c>
      <c r="N31">
        <v>28.881809762532985</v>
      </c>
      <c r="O31">
        <v>48.490216298639119</v>
      </c>
      <c r="P31">
        <v>66.45990385354213</v>
      </c>
      <c r="Q31">
        <v>2.5711483451923076</v>
      </c>
      <c r="R31">
        <v>10.367450557931377</v>
      </c>
      <c r="S31">
        <v>4.2495332687338498</v>
      </c>
      <c r="T31">
        <v>0</v>
      </c>
      <c r="U31">
        <v>294.41489998389346</v>
      </c>
      <c r="V31">
        <v>4.4210629350201263</v>
      </c>
      <c r="W31">
        <v>11.345873050581915</v>
      </c>
      <c r="X31">
        <v>36.06708945757341</v>
      </c>
      <c r="Y31">
        <v>0</v>
      </c>
      <c r="Z31">
        <v>4.7830145640000001</v>
      </c>
      <c r="AA31">
        <v>10.304613796765123</v>
      </c>
      <c r="AB31">
        <v>9.6607538343585926</v>
      </c>
      <c r="AC31">
        <v>7.104910319302653</v>
      </c>
      <c r="AD31">
        <v>6.7006143811506433</v>
      </c>
      <c r="AE31">
        <v>8.0586169348402183</v>
      </c>
      <c r="AF31">
        <v>0</v>
      </c>
      <c r="AG31">
        <v>0</v>
      </c>
      <c r="AH31">
        <v>17.365785299999999</v>
      </c>
      <c r="AI31">
        <v>0</v>
      </c>
      <c r="AJ31">
        <v>0</v>
      </c>
      <c r="AK31">
        <v>13.123405050512215</v>
      </c>
      <c r="AL31">
        <v>13.635036581583481</v>
      </c>
      <c r="AM31">
        <v>3.864301584546137</v>
      </c>
      <c r="AN31">
        <v>0</v>
      </c>
      <c r="AO31">
        <v>0</v>
      </c>
      <c r="AP31">
        <v>0</v>
      </c>
      <c r="AQ31">
        <v>0</v>
      </c>
      <c r="AR31">
        <v>8.367304138405796</v>
      </c>
      <c r="AS31">
        <v>6.5784082983942911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751.56005818218955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75.751933342057683</v>
      </c>
      <c r="L32">
        <v>62.790228301851386</v>
      </c>
      <c r="M32">
        <v>0</v>
      </c>
      <c r="N32">
        <v>28.881809762532985</v>
      </c>
      <c r="O32">
        <v>48.490216298639119</v>
      </c>
      <c r="P32">
        <v>66.45990385354213</v>
      </c>
      <c r="Q32">
        <v>2.5711483451923076</v>
      </c>
      <c r="R32">
        <v>10.367450557931377</v>
      </c>
      <c r="S32">
        <v>5.0685042950108459</v>
      </c>
      <c r="T32">
        <v>0</v>
      </c>
      <c r="U32">
        <v>294.41489998389346</v>
      </c>
      <c r="V32">
        <v>4.4210629350201263</v>
      </c>
      <c r="W32">
        <v>11.345873050581915</v>
      </c>
      <c r="X32">
        <v>36.06708945757341</v>
      </c>
      <c r="Y32">
        <v>0</v>
      </c>
      <c r="Z32">
        <v>4.7830145640000001</v>
      </c>
      <c r="AA32">
        <v>10.304613796765123</v>
      </c>
      <c r="AB32">
        <v>9.6607538343585926</v>
      </c>
      <c r="AC32">
        <v>7.104910319302653</v>
      </c>
      <c r="AD32">
        <v>6.7006143811506433</v>
      </c>
      <c r="AE32">
        <v>8.0586169348402183</v>
      </c>
      <c r="AF32">
        <v>0</v>
      </c>
      <c r="AG32">
        <v>0</v>
      </c>
      <c r="AH32">
        <v>10.928867589440337</v>
      </c>
      <c r="AI32">
        <v>0</v>
      </c>
      <c r="AJ32">
        <v>0</v>
      </c>
      <c r="AK32">
        <v>13.123405050512215</v>
      </c>
      <c r="AL32">
        <v>13.635036581583481</v>
      </c>
      <c r="AM32">
        <v>3.864301584546137</v>
      </c>
      <c r="AN32">
        <v>0</v>
      </c>
      <c r="AO32">
        <v>0</v>
      </c>
      <c r="AP32">
        <v>0</v>
      </c>
      <c r="AQ32">
        <v>0</v>
      </c>
      <c r="AR32">
        <v>8.367304138405796</v>
      </c>
      <c r="AS32">
        <v>6.5784082983942911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749.73996725712618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78.590805028436876</v>
      </c>
      <c r="L33">
        <v>62.790228301851386</v>
      </c>
      <c r="M33">
        <v>0</v>
      </c>
      <c r="N33">
        <v>28.881809762532985</v>
      </c>
      <c r="O33">
        <v>48.490216298639119</v>
      </c>
      <c r="P33">
        <v>66.45990385354213</v>
      </c>
      <c r="Q33">
        <v>2.5711483451923076</v>
      </c>
      <c r="R33">
        <v>10.367450557931377</v>
      </c>
      <c r="S33">
        <v>5.0685042950108459</v>
      </c>
      <c r="T33">
        <v>0</v>
      </c>
      <c r="U33">
        <v>294.41489998389346</v>
      </c>
      <c r="V33">
        <v>4.4210629350201263</v>
      </c>
      <c r="W33">
        <v>11.345873050581915</v>
      </c>
      <c r="X33">
        <v>36.06708945757341</v>
      </c>
      <c r="Y33">
        <v>0</v>
      </c>
      <c r="Z33">
        <v>4.7830145640000001</v>
      </c>
      <c r="AA33">
        <v>10.304613796765123</v>
      </c>
      <c r="AB33">
        <v>9.6607538343585926</v>
      </c>
      <c r="AC33">
        <v>7.104910319302653</v>
      </c>
      <c r="AD33">
        <v>6.7006143811506433</v>
      </c>
      <c r="AE33">
        <v>8.0586169348402183</v>
      </c>
      <c r="AF33">
        <v>0</v>
      </c>
      <c r="AG33">
        <v>0</v>
      </c>
      <c r="AH33">
        <v>4.6308760800000002</v>
      </c>
      <c r="AI33">
        <v>0</v>
      </c>
      <c r="AJ33">
        <v>0</v>
      </c>
      <c r="AK33">
        <v>13.123405050512215</v>
      </c>
      <c r="AL33">
        <v>13.635036581583481</v>
      </c>
      <c r="AM33">
        <v>3.864301584546137</v>
      </c>
      <c r="AN33">
        <v>0</v>
      </c>
      <c r="AO33">
        <v>0</v>
      </c>
      <c r="AP33">
        <v>0</v>
      </c>
      <c r="AQ33">
        <v>0</v>
      </c>
      <c r="AR33">
        <v>10.256695469202898</v>
      </c>
      <c r="AS33">
        <v>6.5784082983942911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748.17023876486212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78.590805028436876</v>
      </c>
      <c r="L34">
        <v>62.790228301851386</v>
      </c>
      <c r="M34">
        <v>0</v>
      </c>
      <c r="N34">
        <v>28.881809762532985</v>
      </c>
      <c r="O34">
        <v>48.490216298639119</v>
      </c>
      <c r="P34">
        <v>66.45990385354213</v>
      </c>
      <c r="Q34">
        <v>2.5711483451923076</v>
      </c>
      <c r="R34">
        <v>10.367450557931377</v>
      </c>
      <c r="S34">
        <v>5.0685042950108459</v>
      </c>
      <c r="T34">
        <v>0</v>
      </c>
      <c r="U34">
        <v>294.41489998389346</v>
      </c>
      <c r="V34">
        <v>4.4210629350201263</v>
      </c>
      <c r="W34">
        <v>11.345873050581915</v>
      </c>
      <c r="X34">
        <v>36.06708945757341</v>
      </c>
      <c r="Y34">
        <v>0</v>
      </c>
      <c r="Z34">
        <v>1.5943381879999998</v>
      </c>
      <c r="AA34">
        <v>10.304613796765123</v>
      </c>
      <c r="AB34">
        <v>9.6607538343585926</v>
      </c>
      <c r="AC34">
        <v>7.104910319302653</v>
      </c>
      <c r="AD34">
        <v>6.7006143811506433</v>
      </c>
      <c r="AE34">
        <v>8.0586169348402183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13.123405050512215</v>
      </c>
      <c r="AL34">
        <v>3.6928224815834771</v>
      </c>
      <c r="AM34">
        <v>3.864301584546137</v>
      </c>
      <c r="AN34">
        <v>0</v>
      </c>
      <c r="AO34">
        <v>0</v>
      </c>
      <c r="AP34">
        <v>0</v>
      </c>
      <c r="AQ34">
        <v>0</v>
      </c>
      <c r="AR34">
        <v>10.256695469202898</v>
      </c>
      <c r="AS34">
        <v>5.2627266387154323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729.09279054918329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78.590805028436876</v>
      </c>
      <c r="L35">
        <v>62.790228301851386</v>
      </c>
      <c r="M35">
        <v>0</v>
      </c>
      <c r="N35">
        <v>28.881809762532985</v>
      </c>
      <c r="O35">
        <v>48.490216298639119</v>
      </c>
      <c r="P35">
        <v>66.45990385354213</v>
      </c>
      <c r="Q35">
        <v>2.5711483451923076</v>
      </c>
      <c r="R35">
        <v>10.367450557931377</v>
      </c>
      <c r="S35">
        <v>5.0685042950108459</v>
      </c>
      <c r="T35">
        <v>0</v>
      </c>
      <c r="U35">
        <v>294.41489998389346</v>
      </c>
      <c r="V35">
        <v>4.4210629350201263</v>
      </c>
      <c r="W35">
        <v>11.345873050581915</v>
      </c>
      <c r="X35">
        <v>36.06708945757341</v>
      </c>
      <c r="Y35">
        <v>0</v>
      </c>
      <c r="Z35">
        <v>1.5943381879999998</v>
      </c>
      <c r="AA35">
        <v>6.8697425311767484</v>
      </c>
      <c r="AB35">
        <v>9.6607538343585926</v>
      </c>
      <c r="AC35">
        <v>4.7318336777132082</v>
      </c>
      <c r="AD35">
        <v>6.7006143811506433</v>
      </c>
      <c r="AE35">
        <v>8.0586169348402183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13.123405050512215</v>
      </c>
      <c r="AL35">
        <v>3.1246958092082622</v>
      </c>
      <c r="AM35">
        <v>3.864301584546137</v>
      </c>
      <c r="AN35">
        <v>0</v>
      </c>
      <c r="AO35">
        <v>0</v>
      </c>
      <c r="AP35">
        <v>0</v>
      </c>
      <c r="AQ35">
        <v>0</v>
      </c>
      <c r="AR35">
        <v>8.367304138405796</v>
      </c>
      <c r="AS35">
        <v>5.2627266387154323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720.82732463883303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78.590805028436876</v>
      </c>
      <c r="L36">
        <v>62.790228301851386</v>
      </c>
      <c r="M36">
        <v>0</v>
      </c>
      <c r="N36">
        <v>28.881809762532985</v>
      </c>
      <c r="O36">
        <v>48.490216298639119</v>
      </c>
      <c r="P36">
        <v>66.45990385354213</v>
      </c>
      <c r="Q36">
        <v>2.5711483451923076</v>
      </c>
      <c r="R36">
        <v>10.367450557931377</v>
      </c>
      <c r="S36">
        <v>5.0685042950108459</v>
      </c>
      <c r="T36">
        <v>0</v>
      </c>
      <c r="U36">
        <v>294.41489998389346</v>
      </c>
      <c r="V36">
        <v>4.4210629350201263</v>
      </c>
      <c r="W36">
        <v>11.345873050581915</v>
      </c>
      <c r="X36">
        <v>36.06708945757341</v>
      </c>
      <c r="Y36">
        <v>0</v>
      </c>
      <c r="Z36">
        <v>1.5943381879999998</v>
      </c>
      <c r="AA36">
        <v>3.4348712655883742</v>
      </c>
      <c r="AB36">
        <v>6.4405024715678927</v>
      </c>
      <c r="AC36">
        <v>4.7318336777132082</v>
      </c>
      <c r="AD36">
        <v>4.467076338758516</v>
      </c>
      <c r="AE36">
        <v>8.0586169348402183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13.123405050512215</v>
      </c>
      <c r="AL36">
        <v>3.1246958092082622</v>
      </c>
      <c r="AM36">
        <v>3.864301584546137</v>
      </c>
      <c r="AN36">
        <v>0</v>
      </c>
      <c r="AO36">
        <v>0</v>
      </c>
      <c r="AP36">
        <v>0</v>
      </c>
      <c r="AQ36">
        <v>0</v>
      </c>
      <c r="AR36">
        <v>8.367304138405796</v>
      </c>
      <c r="AS36">
        <v>5.2627266387154323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711.93866396806186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78.590874957772741</v>
      </c>
      <c r="L37">
        <v>62.790228301851386</v>
      </c>
      <c r="M37">
        <v>0</v>
      </c>
      <c r="N37">
        <v>28.881809762532985</v>
      </c>
      <c r="O37">
        <v>48.490216298639119</v>
      </c>
      <c r="P37">
        <v>66.45990385354213</v>
      </c>
      <c r="Q37">
        <v>2.5711483451923076</v>
      </c>
      <c r="R37">
        <v>10.367450557931377</v>
      </c>
      <c r="S37">
        <v>5.0685042950108459</v>
      </c>
      <c r="T37">
        <v>0</v>
      </c>
      <c r="U37">
        <v>294.41489998389346</v>
      </c>
      <c r="V37">
        <v>4.4210629350201263</v>
      </c>
      <c r="W37">
        <v>11.345873050581915</v>
      </c>
      <c r="X37">
        <v>36.06708945757341</v>
      </c>
      <c r="Y37">
        <v>0</v>
      </c>
      <c r="Z37">
        <v>1.5943381879999998</v>
      </c>
      <c r="AA37">
        <v>3.4348712655883742</v>
      </c>
      <c r="AB37">
        <v>3.2202513627906986</v>
      </c>
      <c r="AC37">
        <v>2.3659168388566041</v>
      </c>
      <c r="AD37">
        <v>1.9377139015897047</v>
      </c>
      <c r="AE37">
        <v>8.0586169348402183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13.123405050512215</v>
      </c>
      <c r="AL37">
        <v>3.1246958092082622</v>
      </c>
      <c r="AM37">
        <v>3.864301584546137</v>
      </c>
      <c r="AN37">
        <v>0</v>
      </c>
      <c r="AO37">
        <v>0</v>
      </c>
      <c r="AP37">
        <v>0</v>
      </c>
      <c r="AQ37">
        <v>0</v>
      </c>
      <c r="AR37">
        <v>8.367304138405796</v>
      </c>
      <c r="AS37">
        <v>5.2627266387154323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703.82320351259523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78.590874957772741</v>
      </c>
      <c r="L38">
        <v>62.790228301851386</v>
      </c>
      <c r="M38">
        <v>0</v>
      </c>
      <c r="N38">
        <v>28.881809762532985</v>
      </c>
      <c r="O38">
        <v>48.490216298639119</v>
      </c>
      <c r="P38">
        <v>66.45990385354213</v>
      </c>
      <c r="Q38">
        <v>2.5711483451923076</v>
      </c>
      <c r="R38">
        <v>10.367450557931377</v>
      </c>
      <c r="S38">
        <v>5.0685042950108459</v>
      </c>
      <c r="T38">
        <v>0</v>
      </c>
      <c r="U38">
        <v>294.41489998389346</v>
      </c>
      <c r="V38">
        <v>4.4210629350201263</v>
      </c>
      <c r="W38">
        <v>11.345873050581915</v>
      </c>
      <c r="X38">
        <v>36.06708945757341</v>
      </c>
      <c r="Y38">
        <v>0</v>
      </c>
      <c r="Z38">
        <v>1.5943381879999998</v>
      </c>
      <c r="AA38">
        <v>3.4348712655883742</v>
      </c>
      <c r="AB38">
        <v>3.2202513627906986</v>
      </c>
      <c r="AC38">
        <v>0</v>
      </c>
      <c r="AD38">
        <v>0</v>
      </c>
      <c r="AE38">
        <v>8.0586169348402183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13.123405050512215</v>
      </c>
      <c r="AL38">
        <v>3.1246958092082622</v>
      </c>
      <c r="AM38">
        <v>3.864301584546137</v>
      </c>
      <c r="AN38">
        <v>0</v>
      </c>
      <c r="AO38">
        <v>0</v>
      </c>
      <c r="AP38">
        <v>0</v>
      </c>
      <c r="AQ38">
        <v>0</v>
      </c>
      <c r="AR38">
        <v>8.367304138405796</v>
      </c>
      <c r="AS38">
        <v>5.2627266387154323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699.51957277214888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42.351348122248972</v>
      </c>
      <c r="L39">
        <v>50.960151668141812</v>
      </c>
      <c r="M39">
        <v>0</v>
      </c>
      <c r="N39">
        <v>28.881809762532985</v>
      </c>
      <c r="O39">
        <v>48.490216298639119</v>
      </c>
      <c r="P39">
        <v>66.45990385354213</v>
      </c>
      <c r="Q39">
        <v>2.5711483451923076</v>
      </c>
      <c r="R39">
        <v>10.367450557931377</v>
      </c>
      <c r="S39">
        <v>5.0685042950108459</v>
      </c>
      <c r="T39">
        <v>0</v>
      </c>
      <c r="U39">
        <v>294.41489998389346</v>
      </c>
      <c r="V39">
        <v>4.4210629350201263</v>
      </c>
      <c r="W39">
        <v>11.345873050581915</v>
      </c>
      <c r="X39">
        <v>36.06708945757341</v>
      </c>
      <c r="Y39">
        <v>0</v>
      </c>
      <c r="Z39">
        <v>1.5943381879999998</v>
      </c>
      <c r="AA39">
        <v>3.4348712655883742</v>
      </c>
      <c r="AB39">
        <v>3.2202513627906986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13.123405050512215</v>
      </c>
      <c r="AL39">
        <v>3.1246958092082622</v>
      </c>
      <c r="AM39">
        <v>3.864301584546137</v>
      </c>
      <c r="AN39">
        <v>0</v>
      </c>
      <c r="AO39">
        <v>0</v>
      </c>
      <c r="AP39">
        <v>0</v>
      </c>
      <c r="AQ39">
        <v>0</v>
      </c>
      <c r="AR39">
        <v>8.367304138405796</v>
      </c>
      <c r="AS39">
        <v>6.5784082983942911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648.73634249517443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42.351348122248972</v>
      </c>
      <c r="L40">
        <v>50.960151668141812</v>
      </c>
      <c r="M40">
        <v>0</v>
      </c>
      <c r="N40">
        <v>28.881809762532985</v>
      </c>
      <c r="O40">
        <v>48.490216298639119</v>
      </c>
      <c r="P40">
        <v>66.45990385354213</v>
      </c>
      <c r="Q40">
        <v>2.5711483451923076</v>
      </c>
      <c r="R40">
        <v>10.367450557931377</v>
      </c>
      <c r="S40">
        <v>5.0685042950108459</v>
      </c>
      <c r="T40">
        <v>0</v>
      </c>
      <c r="U40">
        <v>294.41489998389346</v>
      </c>
      <c r="V40">
        <v>4.4210629350201263</v>
      </c>
      <c r="W40">
        <v>11.345873050581915</v>
      </c>
      <c r="X40">
        <v>36.06708945757341</v>
      </c>
      <c r="Y40">
        <v>0</v>
      </c>
      <c r="Z40">
        <v>1.5943381879999998</v>
      </c>
      <c r="AA40">
        <v>3.4348712655883742</v>
      </c>
      <c r="AB40">
        <v>3.2202513627906986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13.123405050512215</v>
      </c>
      <c r="AL40">
        <v>3.1246958092082622</v>
      </c>
      <c r="AM40">
        <v>3.864301584546137</v>
      </c>
      <c r="AN40">
        <v>0</v>
      </c>
      <c r="AO40">
        <v>0</v>
      </c>
      <c r="AP40">
        <v>0</v>
      </c>
      <c r="AQ40">
        <v>0</v>
      </c>
      <c r="AR40">
        <v>8.367304138405796</v>
      </c>
      <c r="AS40">
        <v>6.5784082983942911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648.73634249517443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42.351348122248972</v>
      </c>
      <c r="L41">
        <v>50.960151668141812</v>
      </c>
      <c r="M41">
        <v>0</v>
      </c>
      <c r="N41">
        <v>28.881809762532985</v>
      </c>
      <c r="O41">
        <v>48.490216298639119</v>
      </c>
      <c r="P41">
        <v>66.45990385354213</v>
      </c>
      <c r="Q41">
        <v>2.5711483451923076</v>
      </c>
      <c r="R41">
        <v>10.367450557931377</v>
      </c>
      <c r="S41">
        <v>5.0685042950108459</v>
      </c>
      <c r="T41">
        <v>0</v>
      </c>
      <c r="U41">
        <v>294.41489998389346</v>
      </c>
      <c r="V41">
        <v>4.4210629350201263</v>
      </c>
      <c r="W41">
        <v>11.345873050581915</v>
      </c>
      <c r="X41">
        <v>36.06708945757341</v>
      </c>
      <c r="Y41">
        <v>0</v>
      </c>
      <c r="Z41">
        <v>1.5943381879999998</v>
      </c>
      <c r="AA41">
        <v>3.4348712655883742</v>
      </c>
      <c r="AB41">
        <v>3.2202513627906986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13.123405050512215</v>
      </c>
      <c r="AL41">
        <v>3.1246958092082622</v>
      </c>
      <c r="AM41">
        <v>3.864301584546137</v>
      </c>
      <c r="AN41">
        <v>0</v>
      </c>
      <c r="AO41">
        <v>0</v>
      </c>
      <c r="AP41">
        <v>0</v>
      </c>
      <c r="AQ41">
        <v>0</v>
      </c>
      <c r="AR41">
        <v>8.367304138405796</v>
      </c>
      <c r="AS41">
        <v>5.2627266387154323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643.39135236807545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42.351348122248972</v>
      </c>
      <c r="L42">
        <v>62.790228301851386</v>
      </c>
      <c r="M42">
        <v>0</v>
      </c>
      <c r="N42">
        <v>28.881809762532985</v>
      </c>
      <c r="O42">
        <v>48.490216298639119</v>
      </c>
      <c r="P42">
        <v>66.45990385354213</v>
      </c>
      <c r="Q42">
        <v>2.5711483451923076</v>
      </c>
      <c r="R42">
        <v>10.367450557931377</v>
      </c>
      <c r="S42">
        <v>5.0685042950108459</v>
      </c>
      <c r="T42">
        <v>0</v>
      </c>
      <c r="U42">
        <v>294.41489998389346</v>
      </c>
      <c r="V42">
        <v>4.4210629350201263</v>
      </c>
      <c r="W42">
        <v>11.345873050581915</v>
      </c>
      <c r="X42">
        <v>36.06708945757341</v>
      </c>
      <c r="Y42">
        <v>0</v>
      </c>
      <c r="Z42">
        <v>1.5943381879999998</v>
      </c>
      <c r="AA42">
        <v>2.4815129244022511</v>
      </c>
      <c r="AB42">
        <v>3.2202513627906986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13.123405050512215</v>
      </c>
      <c r="AL42">
        <v>3.1246958092082622</v>
      </c>
      <c r="AM42">
        <v>3.864301584546137</v>
      </c>
      <c r="AN42">
        <v>0</v>
      </c>
      <c r="AO42">
        <v>0</v>
      </c>
      <c r="AP42">
        <v>0</v>
      </c>
      <c r="AQ42">
        <v>0</v>
      </c>
      <c r="AR42">
        <v>8.367304138405796</v>
      </c>
      <c r="AS42">
        <v>5.2627266387154323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654.26807066059882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42.351348122248972</v>
      </c>
      <c r="L43">
        <v>62.790228301851386</v>
      </c>
      <c r="M43">
        <v>0</v>
      </c>
      <c r="N43">
        <v>28.881809762532985</v>
      </c>
      <c r="O43">
        <v>48.490216298639119</v>
      </c>
      <c r="P43">
        <v>66.45990385354213</v>
      </c>
      <c r="Q43">
        <v>2.5711483451923076</v>
      </c>
      <c r="R43">
        <v>10.367450557931377</v>
      </c>
      <c r="S43">
        <v>5.0685042950108459</v>
      </c>
      <c r="T43">
        <v>0</v>
      </c>
      <c r="U43">
        <v>294.41489998389346</v>
      </c>
      <c r="V43">
        <v>4.4210629350201263</v>
      </c>
      <c r="W43">
        <v>11.345873050581915</v>
      </c>
      <c r="X43">
        <v>36.06708945757341</v>
      </c>
      <c r="Y43">
        <v>0</v>
      </c>
      <c r="Z43">
        <v>1.5943381879999998</v>
      </c>
      <c r="AA43">
        <v>0</v>
      </c>
      <c r="AB43">
        <v>3.2202513627906986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13.123405050512215</v>
      </c>
      <c r="AL43">
        <v>3.1246958092082622</v>
      </c>
      <c r="AM43">
        <v>3.864301584546137</v>
      </c>
      <c r="AN43">
        <v>0</v>
      </c>
      <c r="AO43">
        <v>0</v>
      </c>
      <c r="AP43">
        <v>0</v>
      </c>
      <c r="AQ43">
        <v>0</v>
      </c>
      <c r="AR43">
        <v>8.6372173307970996</v>
      </c>
      <c r="AS43">
        <v>5.2627266387154323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652.05647092858783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42.351348122248972</v>
      </c>
      <c r="L44">
        <v>46.330130909907552</v>
      </c>
      <c r="M44">
        <v>0</v>
      </c>
      <c r="N44">
        <v>28.881809762532985</v>
      </c>
      <c r="O44">
        <v>48.490216298639119</v>
      </c>
      <c r="P44">
        <v>66.45990385354213</v>
      </c>
      <c r="Q44">
        <v>2.5711483451923076</v>
      </c>
      <c r="R44">
        <v>10.367450557931377</v>
      </c>
      <c r="S44">
        <v>5.0685042950108459</v>
      </c>
      <c r="T44">
        <v>0</v>
      </c>
      <c r="U44">
        <v>294.41489998389346</v>
      </c>
      <c r="V44">
        <v>4.4210629350201263</v>
      </c>
      <c r="W44">
        <v>11.345873050581915</v>
      </c>
      <c r="X44">
        <v>36.06708945757341</v>
      </c>
      <c r="Y44">
        <v>0</v>
      </c>
      <c r="Z44">
        <v>1.5943381879999998</v>
      </c>
      <c r="AA44">
        <v>0</v>
      </c>
      <c r="AB44">
        <v>3.2202513627906986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13.123405050512215</v>
      </c>
      <c r="AL44">
        <v>3.1246958092082622</v>
      </c>
      <c r="AM44">
        <v>3.864301584546137</v>
      </c>
      <c r="AN44">
        <v>0</v>
      </c>
      <c r="AO44">
        <v>0</v>
      </c>
      <c r="AP44">
        <v>0</v>
      </c>
      <c r="AQ44">
        <v>0</v>
      </c>
      <c r="AR44">
        <v>8.6372173307970996</v>
      </c>
      <c r="AS44">
        <v>5.2627266387154323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635.59637353664402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42.351348122248972</v>
      </c>
      <c r="L45">
        <v>46.330130909907552</v>
      </c>
      <c r="M45">
        <v>0</v>
      </c>
      <c r="N45">
        <v>28.881809762532985</v>
      </c>
      <c r="O45">
        <v>48.490216298639119</v>
      </c>
      <c r="P45">
        <v>66.45990385354213</v>
      </c>
      <c r="Q45">
        <v>2.5711483451923076</v>
      </c>
      <c r="R45">
        <v>10.367450557931377</v>
      </c>
      <c r="S45">
        <v>5.0685042950108459</v>
      </c>
      <c r="T45">
        <v>0</v>
      </c>
      <c r="U45">
        <v>294.41489998389346</v>
      </c>
      <c r="V45">
        <v>4.4210629350201263</v>
      </c>
      <c r="W45">
        <v>11.345873050581915</v>
      </c>
      <c r="X45">
        <v>36.06708945757341</v>
      </c>
      <c r="Y45">
        <v>0</v>
      </c>
      <c r="Z45">
        <v>1.5943381879999998</v>
      </c>
      <c r="AA45">
        <v>0</v>
      </c>
      <c r="AB45">
        <v>3.2202513627906986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13.123405050512215</v>
      </c>
      <c r="AL45">
        <v>3.1246958092082622</v>
      </c>
      <c r="AM45">
        <v>3.864301584546137</v>
      </c>
      <c r="AN45">
        <v>0</v>
      </c>
      <c r="AO45">
        <v>0</v>
      </c>
      <c r="AP45">
        <v>0</v>
      </c>
      <c r="AQ45">
        <v>0</v>
      </c>
      <c r="AR45">
        <v>8.6372173307970996</v>
      </c>
      <c r="AS45">
        <v>6.5784082983942911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636.91205519632285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42.351348122248972</v>
      </c>
      <c r="L46">
        <v>46.330130909907552</v>
      </c>
      <c r="M46">
        <v>0</v>
      </c>
      <c r="N46">
        <v>28.881809762532985</v>
      </c>
      <c r="O46">
        <v>48.490216298639119</v>
      </c>
      <c r="P46">
        <v>66.45990385354213</v>
      </c>
      <c r="Q46">
        <v>2.5711483451923076</v>
      </c>
      <c r="R46">
        <v>10.367450557931377</v>
      </c>
      <c r="S46">
        <v>5.0685042950108459</v>
      </c>
      <c r="T46">
        <v>0</v>
      </c>
      <c r="U46">
        <v>294.41489998389346</v>
      </c>
      <c r="V46">
        <v>4.4210629350201263</v>
      </c>
      <c r="W46">
        <v>11.345873050581915</v>
      </c>
      <c r="X46">
        <v>36.06708945757341</v>
      </c>
      <c r="Y46">
        <v>0</v>
      </c>
      <c r="Z46">
        <v>1.5943381879999998</v>
      </c>
      <c r="AA46">
        <v>0</v>
      </c>
      <c r="AB46">
        <v>3.2202513627906986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13.123405050512215</v>
      </c>
      <c r="AL46">
        <v>3.1246958092082622</v>
      </c>
      <c r="AM46">
        <v>3.864301584546137</v>
      </c>
      <c r="AN46">
        <v>0</v>
      </c>
      <c r="AO46">
        <v>0</v>
      </c>
      <c r="AP46">
        <v>0</v>
      </c>
      <c r="AQ46">
        <v>0</v>
      </c>
      <c r="AR46">
        <v>8.6372173307970996</v>
      </c>
      <c r="AS46">
        <v>6.5784082983942911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636.91205519632285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66.530770638772339</v>
      </c>
      <c r="L47">
        <v>32.730010497043395</v>
      </c>
      <c r="M47">
        <v>0</v>
      </c>
      <c r="N47">
        <v>28.881809762532985</v>
      </c>
      <c r="O47">
        <v>48.490216298639119</v>
      </c>
      <c r="P47">
        <v>66.45990385354213</v>
      </c>
      <c r="Q47">
        <v>2.5711483451923076</v>
      </c>
      <c r="R47">
        <v>10.367450557931377</v>
      </c>
      <c r="S47">
        <v>5.0685042950108459</v>
      </c>
      <c r="T47">
        <v>0</v>
      </c>
      <c r="U47">
        <v>294.41489998389346</v>
      </c>
      <c r="V47">
        <v>4.4210629350201263</v>
      </c>
      <c r="W47">
        <v>11.345873050581915</v>
      </c>
      <c r="X47">
        <v>36.06708945757341</v>
      </c>
      <c r="Y47">
        <v>0</v>
      </c>
      <c r="Z47">
        <v>1.5943381879999998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13.123405050512215</v>
      </c>
      <c r="AL47">
        <v>3.1246958092082622</v>
      </c>
      <c r="AM47">
        <v>3.864301584546137</v>
      </c>
      <c r="AN47">
        <v>0</v>
      </c>
      <c r="AO47">
        <v>0</v>
      </c>
      <c r="AP47">
        <v>0</v>
      </c>
      <c r="AQ47">
        <v>0</v>
      </c>
      <c r="AR47">
        <v>8.6372173307970996</v>
      </c>
      <c r="AS47">
        <v>7.2362491282337205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644.92894676703077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62.682693909438008</v>
      </c>
      <c r="L48">
        <v>32.730010497043395</v>
      </c>
      <c r="M48">
        <v>0</v>
      </c>
      <c r="N48">
        <v>28.881809762532985</v>
      </c>
      <c r="O48">
        <v>48.490216298639119</v>
      </c>
      <c r="P48">
        <v>66.45990385354213</v>
      </c>
      <c r="Q48">
        <v>2.5711483451923076</v>
      </c>
      <c r="R48">
        <v>10.367450557931377</v>
      </c>
      <c r="S48">
        <v>5.0685042950108459</v>
      </c>
      <c r="T48">
        <v>0</v>
      </c>
      <c r="U48">
        <v>294.41489998389346</v>
      </c>
      <c r="V48">
        <v>4.4210629350201263</v>
      </c>
      <c r="W48">
        <v>11.345873050581915</v>
      </c>
      <c r="X48">
        <v>36.06708945757341</v>
      </c>
      <c r="Y48">
        <v>0</v>
      </c>
      <c r="Z48">
        <v>1.5943381879999998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13.123405050512215</v>
      </c>
      <c r="AL48">
        <v>3.1246958092082622</v>
      </c>
      <c r="AM48">
        <v>3.864301584546137</v>
      </c>
      <c r="AN48">
        <v>0</v>
      </c>
      <c r="AO48">
        <v>0</v>
      </c>
      <c r="AP48">
        <v>0</v>
      </c>
      <c r="AQ48">
        <v>0</v>
      </c>
      <c r="AR48">
        <v>8.6372173307970996</v>
      </c>
      <c r="AS48">
        <v>7.2362491282337205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641.08087003769651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58.319821444865674</v>
      </c>
      <c r="L49">
        <v>32.730285862980772</v>
      </c>
      <c r="M49">
        <v>0</v>
      </c>
      <c r="N49">
        <v>28.881809762532985</v>
      </c>
      <c r="O49">
        <v>48.490216298639119</v>
      </c>
      <c r="P49">
        <v>66.45990385354213</v>
      </c>
      <c r="Q49">
        <v>1.9100888326488705</v>
      </c>
      <c r="R49">
        <v>10.368655787797108</v>
      </c>
      <c r="S49">
        <v>3.8394568556149733</v>
      </c>
      <c r="T49">
        <v>0</v>
      </c>
      <c r="U49">
        <v>294.41489998389346</v>
      </c>
      <c r="V49">
        <v>4.59162226501138</v>
      </c>
      <c r="W49">
        <v>11.345873050581915</v>
      </c>
      <c r="X49">
        <v>36.06708945757341</v>
      </c>
      <c r="Y49">
        <v>0</v>
      </c>
      <c r="Z49">
        <v>1.5943381879999998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13.123405050512215</v>
      </c>
      <c r="AL49">
        <v>3.1246958092082622</v>
      </c>
      <c r="AM49">
        <v>3.864301584546137</v>
      </c>
      <c r="AN49">
        <v>0</v>
      </c>
      <c r="AO49">
        <v>0</v>
      </c>
      <c r="AP49">
        <v>1.5657635282853359</v>
      </c>
      <c r="AQ49">
        <v>0</v>
      </c>
      <c r="AR49">
        <v>8.6372173307970996</v>
      </c>
      <c r="AS49">
        <v>7.2362491282337205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636.56569407526445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53.689340859911376</v>
      </c>
      <c r="L50">
        <v>32.730285862980772</v>
      </c>
      <c r="M50">
        <v>0</v>
      </c>
      <c r="N50">
        <v>28.881809762532985</v>
      </c>
      <c r="O50">
        <v>48.490216298639119</v>
      </c>
      <c r="P50">
        <v>66.45990385354213</v>
      </c>
      <c r="Q50">
        <v>1.9100888326488705</v>
      </c>
      <c r="R50">
        <v>10.368655787797108</v>
      </c>
      <c r="S50">
        <v>3.8493369586942041</v>
      </c>
      <c r="T50">
        <v>0</v>
      </c>
      <c r="U50">
        <v>294.41489998389346</v>
      </c>
      <c r="V50">
        <v>4.591621977603829</v>
      </c>
      <c r="W50">
        <v>11.345873050581915</v>
      </c>
      <c r="X50">
        <v>36.06708945757341</v>
      </c>
      <c r="Y50">
        <v>0</v>
      </c>
      <c r="Z50">
        <v>1.5943381879999998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13.123405050512215</v>
      </c>
      <c r="AL50">
        <v>3.1246958092082622</v>
      </c>
      <c r="AM50">
        <v>3.864301584546137</v>
      </c>
      <c r="AN50">
        <v>0</v>
      </c>
      <c r="AO50">
        <v>0</v>
      </c>
      <c r="AP50">
        <v>1.5657635282853359</v>
      </c>
      <c r="AQ50">
        <v>0</v>
      </c>
      <c r="AR50">
        <v>8.6372173307970996</v>
      </c>
      <c r="AS50">
        <v>7.2362491282337205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631.94509330598191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49.058860360564204</v>
      </c>
      <c r="L51">
        <v>32.730175312344421</v>
      </c>
      <c r="M51">
        <v>0</v>
      </c>
      <c r="N51">
        <v>28.881809762532985</v>
      </c>
      <c r="O51">
        <v>48.490216298639119</v>
      </c>
      <c r="P51">
        <v>66.45990385354213</v>
      </c>
      <c r="Q51">
        <v>1.9100888326488705</v>
      </c>
      <c r="R51">
        <v>10.368655787797108</v>
      </c>
      <c r="S51">
        <v>3.8493369586942041</v>
      </c>
      <c r="T51">
        <v>0</v>
      </c>
      <c r="U51">
        <v>294.41489998389346</v>
      </c>
      <c r="V51">
        <v>4.591621977603829</v>
      </c>
      <c r="W51">
        <v>11.345873050581915</v>
      </c>
      <c r="X51">
        <v>36.06708945757341</v>
      </c>
      <c r="Y51">
        <v>0</v>
      </c>
      <c r="Z51">
        <v>1.5943381879999998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13.123405050512215</v>
      </c>
      <c r="AL51">
        <v>6.2493916184165244</v>
      </c>
      <c r="AM51">
        <v>3.864301584546137</v>
      </c>
      <c r="AN51">
        <v>0</v>
      </c>
      <c r="AO51">
        <v>0</v>
      </c>
      <c r="AP51">
        <v>1.5657635282853359</v>
      </c>
      <c r="AQ51">
        <v>0</v>
      </c>
      <c r="AR51">
        <v>8.6372173307970996</v>
      </c>
      <c r="AS51">
        <v>7.2362491282337205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630.43919806520671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43.740770393575602</v>
      </c>
      <c r="L52">
        <v>32.730175312344421</v>
      </c>
      <c r="M52">
        <v>0</v>
      </c>
      <c r="N52">
        <v>28.881809762532985</v>
      </c>
      <c r="O52">
        <v>48.490216298639119</v>
      </c>
      <c r="P52">
        <v>66.45990385354213</v>
      </c>
      <c r="Q52">
        <v>1.9100888326488705</v>
      </c>
      <c r="R52">
        <v>10.368655787797108</v>
      </c>
      <c r="S52">
        <v>3.8493369586942041</v>
      </c>
      <c r="T52">
        <v>0</v>
      </c>
      <c r="U52">
        <v>294.41489998389346</v>
      </c>
      <c r="V52">
        <v>4.59162226501138</v>
      </c>
      <c r="W52">
        <v>11.345873050581915</v>
      </c>
      <c r="X52">
        <v>36.06708945757341</v>
      </c>
      <c r="Y52">
        <v>0</v>
      </c>
      <c r="Z52">
        <v>1.5943381879999998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13.123405050512215</v>
      </c>
      <c r="AL52">
        <v>6.2493916184165244</v>
      </c>
      <c r="AM52">
        <v>3.864301584546137</v>
      </c>
      <c r="AN52">
        <v>0</v>
      </c>
      <c r="AO52">
        <v>0</v>
      </c>
      <c r="AP52">
        <v>1.5657635282853359</v>
      </c>
      <c r="AQ52">
        <v>0</v>
      </c>
      <c r="AR52">
        <v>8.6372173307970996</v>
      </c>
      <c r="AS52">
        <v>7.2362491282337205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625.12110838562558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42.552616823817196</v>
      </c>
      <c r="L53">
        <v>32.730056625215063</v>
      </c>
      <c r="M53">
        <v>0</v>
      </c>
      <c r="N53">
        <v>28.881809762532985</v>
      </c>
      <c r="O53">
        <v>48.490216298639119</v>
      </c>
      <c r="P53">
        <v>66.45990385354213</v>
      </c>
      <c r="Q53">
        <v>1.9100888326488705</v>
      </c>
      <c r="R53">
        <v>10.368655787797108</v>
      </c>
      <c r="S53">
        <v>3.8493369586942041</v>
      </c>
      <c r="T53">
        <v>0</v>
      </c>
      <c r="U53">
        <v>294.41489998389346</v>
      </c>
      <c r="V53">
        <v>4.4198658909691622</v>
      </c>
      <c r="W53">
        <v>11.345873050581915</v>
      </c>
      <c r="X53">
        <v>36.06708945757341</v>
      </c>
      <c r="Y53">
        <v>0</v>
      </c>
      <c r="Z53">
        <v>1.5943381879999998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13.123405050512215</v>
      </c>
      <c r="AL53">
        <v>6.2493916184165244</v>
      </c>
      <c r="AM53">
        <v>3.864301584546137</v>
      </c>
      <c r="AN53">
        <v>0</v>
      </c>
      <c r="AO53">
        <v>0</v>
      </c>
      <c r="AP53">
        <v>1.5657635282853359</v>
      </c>
      <c r="AQ53">
        <v>0</v>
      </c>
      <c r="AR53">
        <v>8.6372173307970996</v>
      </c>
      <c r="AS53">
        <v>7.2362491282337205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623.76107975469563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42.552616823817196</v>
      </c>
      <c r="L54">
        <v>32.729790962959136</v>
      </c>
      <c r="M54">
        <v>0</v>
      </c>
      <c r="N54">
        <v>28.881809762532985</v>
      </c>
      <c r="O54">
        <v>48.490216298639119</v>
      </c>
      <c r="P54">
        <v>66.45990385354213</v>
      </c>
      <c r="Q54">
        <v>1.9100888326488705</v>
      </c>
      <c r="R54">
        <v>5.5506942511808823</v>
      </c>
      <c r="S54">
        <v>3.8493369586942041</v>
      </c>
      <c r="T54">
        <v>0</v>
      </c>
      <c r="U54">
        <v>294.41489998389346</v>
      </c>
      <c r="V54">
        <v>4.4198658909691622</v>
      </c>
      <c r="W54">
        <v>11.345873050581915</v>
      </c>
      <c r="X54">
        <v>36.06708945757341</v>
      </c>
      <c r="Y54">
        <v>0</v>
      </c>
      <c r="Z54">
        <v>1.5943381879999998</v>
      </c>
      <c r="AA54">
        <v>0</v>
      </c>
      <c r="AB54">
        <v>0</v>
      </c>
      <c r="AC54">
        <v>0</v>
      </c>
      <c r="AD54">
        <v>0</v>
      </c>
      <c r="AE54">
        <v>4.0293084674201092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13.123405050512215</v>
      </c>
      <c r="AL54">
        <v>6.2493916184165244</v>
      </c>
      <c r="AM54">
        <v>3.864301584546137</v>
      </c>
      <c r="AN54">
        <v>0</v>
      </c>
      <c r="AO54">
        <v>0</v>
      </c>
      <c r="AP54">
        <v>1.5657635282853359</v>
      </c>
      <c r="AQ54">
        <v>0</v>
      </c>
      <c r="AR54">
        <v>8.6372173307970996</v>
      </c>
      <c r="AS54">
        <v>7.2362491282337205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622.97216102324364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42.552616823817196</v>
      </c>
      <c r="L55">
        <v>45.549821115996046</v>
      </c>
      <c r="M55">
        <v>0</v>
      </c>
      <c r="N55">
        <v>28.881809762532985</v>
      </c>
      <c r="O55">
        <v>48.490216298639119</v>
      </c>
      <c r="P55">
        <v>66.45990385354213</v>
      </c>
      <c r="Q55">
        <v>1.9815519851848189</v>
      </c>
      <c r="R55">
        <v>5.5506942511808823</v>
      </c>
      <c r="S55">
        <v>3.8501120837487539</v>
      </c>
      <c r="T55">
        <v>0</v>
      </c>
      <c r="U55">
        <v>294.41489998389346</v>
      </c>
      <c r="V55">
        <v>4.4198658909691622</v>
      </c>
      <c r="W55">
        <v>11.345873050581915</v>
      </c>
      <c r="X55">
        <v>36.06708945757341</v>
      </c>
      <c r="Y55">
        <v>0</v>
      </c>
      <c r="Z55">
        <v>1.5943381879999998</v>
      </c>
      <c r="AA55">
        <v>0</v>
      </c>
      <c r="AB55">
        <v>0</v>
      </c>
      <c r="AC55">
        <v>0</v>
      </c>
      <c r="AD55">
        <v>0</v>
      </c>
      <c r="AE55">
        <v>4.0293084674201092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13.123405050512215</v>
      </c>
      <c r="AL55">
        <v>6.2493916184165244</v>
      </c>
      <c r="AM55">
        <v>3.864301584546137</v>
      </c>
      <c r="AN55">
        <v>0</v>
      </c>
      <c r="AO55">
        <v>0</v>
      </c>
      <c r="AP55">
        <v>0</v>
      </c>
      <c r="AQ55">
        <v>0</v>
      </c>
      <c r="AR55">
        <v>8.6372173307970996</v>
      </c>
      <c r="AS55">
        <v>7.2362491282337205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634.29866592558574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42.552616823817196</v>
      </c>
      <c r="L56">
        <v>37.639622591313113</v>
      </c>
      <c r="M56">
        <v>0</v>
      </c>
      <c r="N56">
        <v>28.881809762532985</v>
      </c>
      <c r="O56">
        <v>48.490216298639119</v>
      </c>
      <c r="P56">
        <v>66.45990385354213</v>
      </c>
      <c r="Q56">
        <v>1.9097147434895834</v>
      </c>
      <c r="R56">
        <v>5.5514891211146837</v>
      </c>
      <c r="S56">
        <v>3.8501120837487539</v>
      </c>
      <c r="T56">
        <v>0</v>
      </c>
      <c r="U56">
        <v>294.41489998389346</v>
      </c>
      <c r="V56">
        <v>2.8915837617328517</v>
      </c>
      <c r="W56">
        <v>5.7778453945282546</v>
      </c>
      <c r="X56">
        <v>19.249390162952313</v>
      </c>
      <c r="Y56">
        <v>0</v>
      </c>
      <c r="Z56">
        <v>3.1886763759999996</v>
      </c>
      <c r="AA56">
        <v>0</v>
      </c>
      <c r="AB56">
        <v>0</v>
      </c>
      <c r="AC56">
        <v>0</v>
      </c>
      <c r="AD56">
        <v>0</v>
      </c>
      <c r="AE56">
        <v>4.0293084674201092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13.123405050512215</v>
      </c>
      <c r="AL56">
        <v>6.2493916184165244</v>
      </c>
      <c r="AM56">
        <v>3.864301584546137</v>
      </c>
      <c r="AN56">
        <v>0</v>
      </c>
      <c r="AO56">
        <v>0</v>
      </c>
      <c r="AP56">
        <v>0</v>
      </c>
      <c r="AQ56">
        <v>0</v>
      </c>
      <c r="AR56">
        <v>8.6372173307970996</v>
      </c>
      <c r="AS56">
        <v>7.2362491282337205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603.99775413723023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42.552616823817196</v>
      </c>
      <c r="L57">
        <v>32.729755049893079</v>
      </c>
      <c r="M57">
        <v>0</v>
      </c>
      <c r="N57">
        <v>28.881809762532985</v>
      </c>
      <c r="O57">
        <v>48.490216298639119</v>
      </c>
      <c r="P57">
        <v>66.45990385354213</v>
      </c>
      <c r="Q57">
        <v>1.9097147434895834</v>
      </c>
      <c r="R57">
        <v>5.5514891211146837</v>
      </c>
      <c r="S57">
        <v>3.8501120837487539</v>
      </c>
      <c r="T57">
        <v>0</v>
      </c>
      <c r="U57">
        <v>294.41489998389346</v>
      </c>
      <c r="V57">
        <v>2.8915837617328517</v>
      </c>
      <c r="W57">
        <v>5.7778453945282546</v>
      </c>
      <c r="X57">
        <v>19.249390162952313</v>
      </c>
      <c r="Y57">
        <v>0</v>
      </c>
      <c r="Z57">
        <v>3.1886763759999996</v>
      </c>
      <c r="AA57">
        <v>0</v>
      </c>
      <c r="AB57">
        <v>0</v>
      </c>
      <c r="AC57">
        <v>0</v>
      </c>
      <c r="AD57">
        <v>0</v>
      </c>
      <c r="AE57">
        <v>4.0293084674201092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13.123405050512215</v>
      </c>
      <c r="AL57">
        <v>6.2493916184165244</v>
      </c>
      <c r="AM57">
        <v>3.864301584546137</v>
      </c>
      <c r="AN57">
        <v>0</v>
      </c>
      <c r="AO57">
        <v>0</v>
      </c>
      <c r="AP57">
        <v>0</v>
      </c>
      <c r="AQ57">
        <v>0</v>
      </c>
      <c r="AR57">
        <v>8.6372173307970996</v>
      </c>
      <c r="AS57">
        <v>7.2362491282337205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599.08788659581023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42.552616823817196</v>
      </c>
      <c r="L58">
        <v>32.729606734491689</v>
      </c>
      <c r="M58">
        <v>0</v>
      </c>
      <c r="N58">
        <v>28.881809762532985</v>
      </c>
      <c r="O58">
        <v>48.490216298639119</v>
      </c>
      <c r="P58">
        <v>66.45990385354213</v>
      </c>
      <c r="Q58">
        <v>1.9097147434895834</v>
      </c>
      <c r="R58">
        <v>5.5514891211146837</v>
      </c>
      <c r="S58">
        <v>3.8501120837487539</v>
      </c>
      <c r="T58">
        <v>0</v>
      </c>
      <c r="U58">
        <v>294.41489998389346</v>
      </c>
      <c r="V58">
        <v>2.8915837617328517</v>
      </c>
      <c r="W58">
        <v>5.7778453945282546</v>
      </c>
      <c r="X58">
        <v>19.249390162952313</v>
      </c>
      <c r="Y58">
        <v>0</v>
      </c>
      <c r="Z58">
        <v>3.1886763759999996</v>
      </c>
      <c r="AA58">
        <v>0</v>
      </c>
      <c r="AB58">
        <v>0</v>
      </c>
      <c r="AC58">
        <v>0</v>
      </c>
      <c r="AD58">
        <v>0</v>
      </c>
      <c r="AE58">
        <v>4.0293084674201092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13.123405050512215</v>
      </c>
      <c r="AL58">
        <v>6.2493916184165244</v>
      </c>
      <c r="AM58">
        <v>3.864301584546137</v>
      </c>
      <c r="AN58">
        <v>0</v>
      </c>
      <c r="AO58">
        <v>0</v>
      </c>
      <c r="AP58">
        <v>0</v>
      </c>
      <c r="AQ58">
        <v>0</v>
      </c>
      <c r="AR58">
        <v>8.6372173307970996</v>
      </c>
      <c r="AS58">
        <v>7.2362491282337205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599.08773828040887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42.552616823817196</v>
      </c>
      <c r="L59">
        <v>32.730253300594036</v>
      </c>
      <c r="M59">
        <v>0</v>
      </c>
      <c r="N59">
        <v>28.881809762532985</v>
      </c>
      <c r="O59">
        <v>48.490216298639119</v>
      </c>
      <c r="P59">
        <v>66.45990385354213</v>
      </c>
      <c r="Q59">
        <v>1.9097147434895834</v>
      </c>
      <c r="R59">
        <v>5.5514891211146837</v>
      </c>
      <c r="S59">
        <v>3.8501120837487539</v>
      </c>
      <c r="T59">
        <v>0</v>
      </c>
      <c r="U59">
        <v>294.41489998389346</v>
      </c>
      <c r="V59">
        <v>2.8908344397824397</v>
      </c>
      <c r="W59">
        <v>5.7729141574424201</v>
      </c>
      <c r="X59">
        <v>19.249390162952313</v>
      </c>
      <c r="Y59">
        <v>0</v>
      </c>
      <c r="Z59">
        <v>3.1886763759999996</v>
      </c>
      <c r="AA59">
        <v>0</v>
      </c>
      <c r="AB59">
        <v>0</v>
      </c>
      <c r="AC59">
        <v>0</v>
      </c>
      <c r="AD59">
        <v>0</v>
      </c>
      <c r="AE59">
        <v>4.0293084674201092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13.123405050512215</v>
      </c>
      <c r="AL59">
        <v>6.2493916184165244</v>
      </c>
      <c r="AM59">
        <v>3.864301584546137</v>
      </c>
      <c r="AN59">
        <v>0</v>
      </c>
      <c r="AO59">
        <v>0</v>
      </c>
      <c r="AP59">
        <v>0</v>
      </c>
      <c r="AQ59">
        <v>0</v>
      </c>
      <c r="AR59">
        <v>8.6372173307970996</v>
      </c>
      <c r="AS59">
        <v>7.2362491282337205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599.08270428747494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42.552616823817196</v>
      </c>
      <c r="L60">
        <v>32.730227397909317</v>
      </c>
      <c r="M60">
        <v>0</v>
      </c>
      <c r="N60">
        <v>28.881809762532985</v>
      </c>
      <c r="O60">
        <v>48.490216298639119</v>
      </c>
      <c r="P60">
        <v>66.45990385354213</v>
      </c>
      <c r="Q60">
        <v>1.9097147434895834</v>
      </c>
      <c r="R60">
        <v>5.5514891211146837</v>
      </c>
      <c r="S60">
        <v>3.8501120837487539</v>
      </c>
      <c r="T60">
        <v>0</v>
      </c>
      <c r="U60">
        <v>294.41489998389346</v>
      </c>
      <c r="V60">
        <v>2.8908344397824397</v>
      </c>
      <c r="W60">
        <v>5.7729141574424201</v>
      </c>
      <c r="X60">
        <v>36.06708945757341</v>
      </c>
      <c r="Y60">
        <v>0</v>
      </c>
      <c r="Z60">
        <v>3.1886763759999996</v>
      </c>
      <c r="AA60">
        <v>0</v>
      </c>
      <c r="AB60">
        <v>0</v>
      </c>
      <c r="AC60">
        <v>0</v>
      </c>
      <c r="AD60">
        <v>0</v>
      </c>
      <c r="AE60">
        <v>4.0293084674201092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13.123405050512215</v>
      </c>
      <c r="AL60">
        <v>6.2493916184165244</v>
      </c>
      <c r="AM60">
        <v>3.864301584546137</v>
      </c>
      <c r="AN60">
        <v>0</v>
      </c>
      <c r="AO60">
        <v>0</v>
      </c>
      <c r="AP60">
        <v>0</v>
      </c>
      <c r="AQ60">
        <v>0</v>
      </c>
      <c r="AR60">
        <v>8.6372173307970996</v>
      </c>
      <c r="AS60">
        <v>7.2362491282337205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615.90037767941135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42.552616823817196</v>
      </c>
      <c r="L61">
        <v>32.730227397909317</v>
      </c>
      <c r="M61">
        <v>0</v>
      </c>
      <c r="N61">
        <v>28.881809762532985</v>
      </c>
      <c r="O61">
        <v>48.490216298639119</v>
      </c>
      <c r="P61">
        <v>66.45990385354213</v>
      </c>
      <c r="Q61">
        <v>1.9097147434895834</v>
      </c>
      <c r="R61">
        <v>5.5514891211146837</v>
      </c>
      <c r="S61">
        <v>3.8501120837487539</v>
      </c>
      <c r="T61">
        <v>0</v>
      </c>
      <c r="U61">
        <v>294.41489998389346</v>
      </c>
      <c r="V61">
        <v>2.8908344397824397</v>
      </c>
      <c r="W61">
        <v>5.7729141574424201</v>
      </c>
      <c r="X61">
        <v>36.06708945757341</v>
      </c>
      <c r="Y61">
        <v>0</v>
      </c>
      <c r="Z61">
        <v>3.1886763759999996</v>
      </c>
      <c r="AA61">
        <v>0</v>
      </c>
      <c r="AB61">
        <v>0</v>
      </c>
      <c r="AC61">
        <v>0</v>
      </c>
      <c r="AD61">
        <v>0</v>
      </c>
      <c r="AE61">
        <v>4.0293084674201092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13.123405050512215</v>
      </c>
      <c r="AL61">
        <v>6.2493916184165244</v>
      </c>
      <c r="AM61">
        <v>3.864301584546137</v>
      </c>
      <c r="AN61">
        <v>0</v>
      </c>
      <c r="AO61">
        <v>0</v>
      </c>
      <c r="AP61">
        <v>0</v>
      </c>
      <c r="AQ61">
        <v>0</v>
      </c>
      <c r="AR61">
        <v>8.6372173307970996</v>
      </c>
      <c r="AS61">
        <v>7.2362491282337205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615.90037767941135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42.552616823817196</v>
      </c>
      <c r="L62">
        <v>32.729649578080078</v>
      </c>
      <c r="M62">
        <v>0</v>
      </c>
      <c r="N62">
        <v>28.881809762532985</v>
      </c>
      <c r="O62">
        <v>48.490216298639119</v>
      </c>
      <c r="P62">
        <v>66.45990385354213</v>
      </c>
      <c r="Q62">
        <v>1.9097147434895834</v>
      </c>
      <c r="R62">
        <v>5.5514891211146837</v>
      </c>
      <c r="S62">
        <v>3.8501120837487539</v>
      </c>
      <c r="T62">
        <v>0</v>
      </c>
      <c r="U62">
        <v>294.41489998389346</v>
      </c>
      <c r="V62">
        <v>2.8908344397824397</v>
      </c>
      <c r="W62">
        <v>5.7729141574424201</v>
      </c>
      <c r="X62">
        <v>36.06708945757341</v>
      </c>
      <c r="Y62">
        <v>0</v>
      </c>
      <c r="Z62">
        <v>3.1886763759999996</v>
      </c>
      <c r="AA62">
        <v>0</v>
      </c>
      <c r="AB62">
        <v>0</v>
      </c>
      <c r="AC62">
        <v>0</v>
      </c>
      <c r="AD62">
        <v>0</v>
      </c>
      <c r="AE62">
        <v>4.0293084674201092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13.123405050512215</v>
      </c>
      <c r="AL62">
        <v>6.2493916184165244</v>
      </c>
      <c r="AM62">
        <v>3.864301584546137</v>
      </c>
      <c r="AN62">
        <v>0</v>
      </c>
      <c r="AO62">
        <v>0</v>
      </c>
      <c r="AP62">
        <v>0</v>
      </c>
      <c r="AQ62">
        <v>0</v>
      </c>
      <c r="AR62">
        <v>8.6372173307970996</v>
      </c>
      <c r="AS62">
        <v>7.2362491282337205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615.89979985958212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42.552616823817196</v>
      </c>
      <c r="L63">
        <v>32.729649578080078</v>
      </c>
      <c r="M63">
        <v>0</v>
      </c>
      <c r="N63">
        <v>28.881809762532985</v>
      </c>
      <c r="O63">
        <v>48.490216298639119</v>
      </c>
      <c r="P63">
        <v>66.45990385354213</v>
      </c>
      <c r="Q63">
        <v>1.9097147434895834</v>
      </c>
      <c r="R63">
        <v>5.5514891211146837</v>
      </c>
      <c r="S63">
        <v>3.8501120837487539</v>
      </c>
      <c r="T63">
        <v>0</v>
      </c>
      <c r="U63">
        <v>294.41489998389346</v>
      </c>
      <c r="V63">
        <v>2.8908344397824397</v>
      </c>
      <c r="W63">
        <v>5.7729141574424201</v>
      </c>
      <c r="X63">
        <v>36.06708945757341</v>
      </c>
      <c r="Y63">
        <v>0</v>
      </c>
      <c r="Z63">
        <v>1.5943381879999998</v>
      </c>
      <c r="AA63">
        <v>0</v>
      </c>
      <c r="AB63">
        <v>0</v>
      </c>
      <c r="AC63">
        <v>0</v>
      </c>
      <c r="AD63">
        <v>0</v>
      </c>
      <c r="AE63">
        <v>4.0293084674201092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13.123405050512215</v>
      </c>
      <c r="AL63">
        <v>6.2493916184165244</v>
      </c>
      <c r="AM63">
        <v>3.864301584546137</v>
      </c>
      <c r="AN63">
        <v>0</v>
      </c>
      <c r="AO63">
        <v>0</v>
      </c>
      <c r="AP63">
        <v>0</v>
      </c>
      <c r="AQ63">
        <v>0</v>
      </c>
      <c r="AR63">
        <v>8.6372173307970996</v>
      </c>
      <c r="AS63">
        <v>7.2362491282337205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614.30546167158218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42.552616823817196</v>
      </c>
      <c r="L64">
        <v>32.730227397909317</v>
      </c>
      <c r="M64">
        <v>0</v>
      </c>
      <c r="N64">
        <v>28.881809762532985</v>
      </c>
      <c r="O64">
        <v>48.490216298639119</v>
      </c>
      <c r="P64">
        <v>66.45990385354213</v>
      </c>
      <c r="Q64">
        <v>1.9097147434895834</v>
      </c>
      <c r="R64">
        <v>5.5514891211146837</v>
      </c>
      <c r="S64">
        <v>3.8501120837487539</v>
      </c>
      <c r="T64">
        <v>0</v>
      </c>
      <c r="U64">
        <v>294.41489998389346</v>
      </c>
      <c r="V64">
        <v>2.8908344397824397</v>
      </c>
      <c r="W64">
        <v>5.7729141574424201</v>
      </c>
      <c r="X64">
        <v>36.06708945757341</v>
      </c>
      <c r="Y64">
        <v>0</v>
      </c>
      <c r="Z64">
        <v>1.5943381879999998</v>
      </c>
      <c r="AA64">
        <v>0</v>
      </c>
      <c r="AB64">
        <v>0</v>
      </c>
      <c r="AC64">
        <v>0</v>
      </c>
      <c r="AD64">
        <v>0</v>
      </c>
      <c r="AE64">
        <v>4.0293084674201092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13.123405050512215</v>
      </c>
      <c r="AL64">
        <v>6.2493916184165244</v>
      </c>
      <c r="AM64">
        <v>3.864301584546137</v>
      </c>
      <c r="AN64">
        <v>0</v>
      </c>
      <c r="AO64">
        <v>0</v>
      </c>
      <c r="AP64">
        <v>0</v>
      </c>
      <c r="AQ64">
        <v>0</v>
      </c>
      <c r="AR64">
        <v>8.6372173307970996</v>
      </c>
      <c r="AS64">
        <v>7.2362491282337205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614.30603949141141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42.552616823817196</v>
      </c>
      <c r="L65">
        <v>32.730227397909317</v>
      </c>
      <c r="M65">
        <v>0</v>
      </c>
      <c r="N65">
        <v>28.881809762532985</v>
      </c>
      <c r="O65">
        <v>48.490216298639119</v>
      </c>
      <c r="P65">
        <v>66.45990385354213</v>
      </c>
      <c r="Q65">
        <v>1.9097147434895834</v>
      </c>
      <c r="R65">
        <v>5.5514891211146837</v>
      </c>
      <c r="S65">
        <v>3.8501120837487539</v>
      </c>
      <c r="T65">
        <v>0</v>
      </c>
      <c r="U65">
        <v>294.41489998389346</v>
      </c>
      <c r="V65">
        <v>4.1011206828978617</v>
      </c>
      <c r="W65">
        <v>11.345873050581915</v>
      </c>
      <c r="X65">
        <v>36.06708945757341</v>
      </c>
      <c r="Y65">
        <v>0</v>
      </c>
      <c r="Z65">
        <v>1.5943381879999998</v>
      </c>
      <c r="AA65">
        <v>0</v>
      </c>
      <c r="AB65">
        <v>0</v>
      </c>
      <c r="AC65">
        <v>0</v>
      </c>
      <c r="AD65">
        <v>0</v>
      </c>
      <c r="AE65">
        <v>4.0293084674201092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13.123405050512215</v>
      </c>
      <c r="AL65">
        <v>6.2493916184165244</v>
      </c>
      <c r="AM65">
        <v>3.864301584546137</v>
      </c>
      <c r="AN65">
        <v>0</v>
      </c>
      <c r="AO65">
        <v>0</v>
      </c>
      <c r="AP65">
        <v>0</v>
      </c>
      <c r="AQ65">
        <v>0</v>
      </c>
      <c r="AR65">
        <v>8.6372173307970996</v>
      </c>
      <c r="AS65">
        <v>7.7993609232827836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621.65239642271536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42.552616823817196</v>
      </c>
      <c r="L66">
        <v>32.730227397909317</v>
      </c>
      <c r="M66">
        <v>0</v>
      </c>
      <c r="N66">
        <v>28.881809762532985</v>
      </c>
      <c r="O66">
        <v>48.490216298639119</v>
      </c>
      <c r="P66">
        <v>66.45990385354213</v>
      </c>
      <c r="Q66">
        <v>1.9097147434895834</v>
      </c>
      <c r="R66">
        <v>5.5514891211146837</v>
      </c>
      <c r="S66">
        <v>3.8501120837487539</v>
      </c>
      <c r="T66">
        <v>0</v>
      </c>
      <c r="U66">
        <v>294.41489998389346</v>
      </c>
      <c r="V66">
        <v>4.4198658909691622</v>
      </c>
      <c r="W66">
        <v>11.345873050581915</v>
      </c>
      <c r="X66">
        <v>36.06708945757341</v>
      </c>
      <c r="Y66">
        <v>0</v>
      </c>
      <c r="Z66">
        <v>1.5943381879999998</v>
      </c>
      <c r="AA66">
        <v>0</v>
      </c>
      <c r="AB66">
        <v>0</v>
      </c>
      <c r="AC66">
        <v>0</v>
      </c>
      <c r="AD66">
        <v>0</v>
      </c>
      <c r="AE66">
        <v>4.0293084674201092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13.123405050512215</v>
      </c>
      <c r="AL66">
        <v>6.2493916184165244</v>
      </c>
      <c r="AM66">
        <v>3.864301584546137</v>
      </c>
      <c r="AN66">
        <v>0</v>
      </c>
      <c r="AO66">
        <v>0</v>
      </c>
      <c r="AP66">
        <v>0</v>
      </c>
      <c r="AQ66">
        <v>0</v>
      </c>
      <c r="AR66">
        <v>8.6372173307970996</v>
      </c>
      <c r="AS66">
        <v>7.7993609232827836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621.97114163078663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42.552616823817196</v>
      </c>
      <c r="L67">
        <v>32.730206301393629</v>
      </c>
      <c r="M67">
        <v>0</v>
      </c>
      <c r="N67">
        <v>28.881809762532985</v>
      </c>
      <c r="O67">
        <v>48.490216298639119</v>
      </c>
      <c r="P67">
        <v>66.45990385354213</v>
      </c>
      <c r="Q67">
        <v>1.9097147434895834</v>
      </c>
      <c r="R67">
        <v>5.5506942511808823</v>
      </c>
      <c r="S67">
        <v>3.8501120837487539</v>
      </c>
      <c r="T67">
        <v>0</v>
      </c>
      <c r="U67">
        <v>294.41489998389346</v>
      </c>
      <c r="V67">
        <v>4.4198658909691622</v>
      </c>
      <c r="W67">
        <v>11.345873050581915</v>
      </c>
      <c r="X67">
        <v>36.06708945757341</v>
      </c>
      <c r="Y67">
        <v>0</v>
      </c>
      <c r="Z67">
        <v>1.5943381879999998</v>
      </c>
      <c r="AA67">
        <v>0</v>
      </c>
      <c r="AB67">
        <v>0</v>
      </c>
      <c r="AC67">
        <v>0</v>
      </c>
      <c r="AD67">
        <v>0</v>
      </c>
      <c r="AE67">
        <v>4.0293084674201092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13.123405050512215</v>
      </c>
      <c r="AL67">
        <v>6.2493916184165244</v>
      </c>
      <c r="AM67">
        <v>3.864301584546137</v>
      </c>
      <c r="AN67">
        <v>0</v>
      </c>
      <c r="AO67">
        <v>0</v>
      </c>
      <c r="AP67">
        <v>0</v>
      </c>
      <c r="AQ67">
        <v>0</v>
      </c>
      <c r="AR67">
        <v>8.6372173307970996</v>
      </c>
      <c r="AS67">
        <v>7.7993609232827836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621.97032566433711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37.729415066540021</v>
      </c>
      <c r="L68">
        <v>32.730056625215063</v>
      </c>
      <c r="M68">
        <v>0</v>
      </c>
      <c r="N68">
        <v>28.881809762532985</v>
      </c>
      <c r="O68">
        <v>48.490216298639119</v>
      </c>
      <c r="P68">
        <v>66.45990385354213</v>
      </c>
      <c r="Q68">
        <v>1.8394681188959663</v>
      </c>
      <c r="R68">
        <v>5.5506942511808823</v>
      </c>
      <c r="S68">
        <v>3.8291324819277111</v>
      </c>
      <c r="T68">
        <v>0</v>
      </c>
      <c r="U68">
        <v>294.41489998389346</v>
      </c>
      <c r="V68">
        <v>4.4198658909691622</v>
      </c>
      <c r="W68">
        <v>11.345873050581915</v>
      </c>
      <c r="X68">
        <v>36.06708945757341</v>
      </c>
      <c r="Y68">
        <v>0</v>
      </c>
      <c r="Z68">
        <v>1.5943381879999998</v>
      </c>
      <c r="AA68">
        <v>0</v>
      </c>
      <c r="AB68">
        <v>0</v>
      </c>
      <c r="AC68">
        <v>0</v>
      </c>
      <c r="AD68">
        <v>0</v>
      </c>
      <c r="AE68">
        <v>4.0293084674201092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13.123405050512215</v>
      </c>
      <c r="AL68">
        <v>6.2493916184165244</v>
      </c>
      <c r="AM68">
        <v>3.864301584546137</v>
      </c>
      <c r="AN68">
        <v>0</v>
      </c>
      <c r="AO68">
        <v>0</v>
      </c>
      <c r="AP68">
        <v>0</v>
      </c>
      <c r="AQ68">
        <v>0</v>
      </c>
      <c r="AR68">
        <v>8.6372173307970996</v>
      </c>
      <c r="AS68">
        <v>7.7993609232827836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617.05574800446675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36.599835548955738</v>
      </c>
      <c r="L69">
        <v>57.759344370499818</v>
      </c>
      <c r="M69">
        <v>0</v>
      </c>
      <c r="N69">
        <v>28.881809762532985</v>
      </c>
      <c r="O69">
        <v>48.490216298639119</v>
      </c>
      <c r="P69">
        <v>66.45990385354213</v>
      </c>
      <c r="Q69">
        <v>1.9100888326488705</v>
      </c>
      <c r="R69">
        <v>10.367050102180837</v>
      </c>
      <c r="S69">
        <v>6.4497871976149916</v>
      </c>
      <c r="T69">
        <v>0</v>
      </c>
      <c r="U69">
        <v>294.41489998389346</v>
      </c>
      <c r="V69">
        <v>4.4198658909691622</v>
      </c>
      <c r="W69">
        <v>11.345873050581915</v>
      </c>
      <c r="X69">
        <v>36.06708945757341</v>
      </c>
      <c r="Y69">
        <v>0</v>
      </c>
      <c r="Z69">
        <v>1.5943381879999998</v>
      </c>
      <c r="AA69">
        <v>0</v>
      </c>
      <c r="AB69">
        <v>0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13.123405050512215</v>
      </c>
      <c r="AL69">
        <v>6.2493916184165244</v>
      </c>
      <c r="AM69">
        <v>3.864301584546137</v>
      </c>
      <c r="AN69">
        <v>0</v>
      </c>
      <c r="AO69">
        <v>0</v>
      </c>
      <c r="AP69">
        <v>0</v>
      </c>
      <c r="AQ69">
        <v>0</v>
      </c>
      <c r="AR69">
        <v>8.6372173307970996</v>
      </c>
      <c r="AS69">
        <v>7.7993609232827836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648.46308751260733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35.370164742511292</v>
      </c>
      <c r="L70">
        <v>57.758869433894489</v>
      </c>
      <c r="M70">
        <v>0</v>
      </c>
      <c r="N70">
        <v>28.881809762532985</v>
      </c>
      <c r="O70">
        <v>48.490216298639119</v>
      </c>
      <c r="P70">
        <v>66.45990385354213</v>
      </c>
      <c r="Q70">
        <v>1.9100888326488705</v>
      </c>
      <c r="R70">
        <v>10.368655787797108</v>
      </c>
      <c r="S70">
        <v>6.4497871976149916</v>
      </c>
      <c r="T70">
        <v>0</v>
      </c>
      <c r="U70">
        <v>294.41489998389346</v>
      </c>
      <c r="V70">
        <v>4.4198658909691622</v>
      </c>
      <c r="W70">
        <v>11.345873050581915</v>
      </c>
      <c r="X70">
        <v>36.06708945757341</v>
      </c>
      <c r="Y70">
        <v>0</v>
      </c>
      <c r="Z70">
        <v>1.5943381879999998</v>
      </c>
      <c r="AA70">
        <v>3.4348712655883742</v>
      </c>
      <c r="AB70">
        <v>0.81484077299324842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5.7191318724392817</v>
      </c>
      <c r="AI70">
        <v>0</v>
      </c>
      <c r="AJ70">
        <v>0</v>
      </c>
      <c r="AK70">
        <v>13.123405050512215</v>
      </c>
      <c r="AL70">
        <v>6.2493916184165244</v>
      </c>
      <c r="AM70">
        <v>3.864301584546137</v>
      </c>
      <c r="AN70">
        <v>0</v>
      </c>
      <c r="AO70">
        <v>0</v>
      </c>
      <c r="AP70">
        <v>0</v>
      </c>
      <c r="AQ70">
        <v>0</v>
      </c>
      <c r="AR70">
        <v>8.6372173307970996</v>
      </c>
      <c r="AS70">
        <v>7.7993609232827836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657.20339136619486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36.011902376622849</v>
      </c>
      <c r="L71">
        <v>57.758869433894489</v>
      </c>
      <c r="M71">
        <v>0</v>
      </c>
      <c r="N71">
        <v>28.881809762532985</v>
      </c>
      <c r="O71">
        <v>48.490216298639119</v>
      </c>
      <c r="P71">
        <v>66.45990385354213</v>
      </c>
      <c r="Q71">
        <v>1.9100888326488705</v>
      </c>
      <c r="R71">
        <v>10.368655787797108</v>
      </c>
      <c r="S71">
        <v>6.4497871976149916</v>
      </c>
      <c r="T71">
        <v>0</v>
      </c>
      <c r="U71">
        <v>294.41489998389346</v>
      </c>
      <c r="V71">
        <v>4.4198658909691622</v>
      </c>
      <c r="W71">
        <v>11.345873050581915</v>
      </c>
      <c r="X71">
        <v>36.06708945757341</v>
      </c>
      <c r="Y71">
        <v>0</v>
      </c>
      <c r="Z71">
        <v>1.5943381879999998</v>
      </c>
      <c r="AA71">
        <v>3.4348712655883742</v>
      </c>
      <c r="AB71">
        <v>3.2202513627906986</v>
      </c>
      <c r="AC71">
        <v>2.3659168388566041</v>
      </c>
      <c r="AD71">
        <v>0</v>
      </c>
      <c r="AE71">
        <v>4.0293084674201092</v>
      </c>
      <c r="AF71">
        <v>0</v>
      </c>
      <c r="AG71">
        <v>0</v>
      </c>
      <c r="AH71">
        <v>11.438263998880677</v>
      </c>
      <c r="AI71">
        <v>0</v>
      </c>
      <c r="AJ71">
        <v>0</v>
      </c>
      <c r="AK71">
        <v>13.123405050512215</v>
      </c>
      <c r="AL71">
        <v>3.1246958092082622</v>
      </c>
      <c r="AM71">
        <v>3.864301584546137</v>
      </c>
      <c r="AN71">
        <v>0</v>
      </c>
      <c r="AO71">
        <v>0</v>
      </c>
      <c r="AP71">
        <v>0</v>
      </c>
      <c r="AQ71">
        <v>0</v>
      </c>
      <c r="AR71">
        <v>8.6372173307970996</v>
      </c>
      <c r="AS71">
        <v>7.7993609232827836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665.21089274619339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38.82073733383362</v>
      </c>
      <c r="L72">
        <v>57.758869433894489</v>
      </c>
      <c r="M72">
        <v>0</v>
      </c>
      <c r="N72">
        <v>28.881809762532985</v>
      </c>
      <c r="O72">
        <v>48.490216298639119</v>
      </c>
      <c r="P72">
        <v>66.45990385354213</v>
      </c>
      <c r="Q72">
        <v>1.9100888326488705</v>
      </c>
      <c r="R72">
        <v>10.368655787797108</v>
      </c>
      <c r="S72">
        <v>6.4497871976149916</v>
      </c>
      <c r="T72">
        <v>0</v>
      </c>
      <c r="U72">
        <v>294.41489998389346</v>
      </c>
      <c r="V72">
        <v>4.4198658909691622</v>
      </c>
      <c r="W72">
        <v>11.345873050581915</v>
      </c>
      <c r="X72">
        <v>36.06708945757341</v>
      </c>
      <c r="Y72">
        <v>0</v>
      </c>
      <c r="Z72">
        <v>1.5943381879999998</v>
      </c>
      <c r="AA72">
        <v>6.8697425311767484</v>
      </c>
      <c r="AB72">
        <v>3.2202513627906986</v>
      </c>
      <c r="AC72">
        <v>2.3659168388566041</v>
      </c>
      <c r="AD72">
        <v>0</v>
      </c>
      <c r="AE72">
        <v>4.0293084674201092</v>
      </c>
      <c r="AF72">
        <v>0</v>
      </c>
      <c r="AG72">
        <v>0</v>
      </c>
      <c r="AH72">
        <v>18.523504320000001</v>
      </c>
      <c r="AI72">
        <v>0</v>
      </c>
      <c r="AJ72">
        <v>0</v>
      </c>
      <c r="AK72">
        <v>13.123405050512215</v>
      </c>
      <c r="AL72">
        <v>3.1246958092082622</v>
      </c>
      <c r="AM72">
        <v>3.864301584546137</v>
      </c>
      <c r="AN72">
        <v>0</v>
      </c>
      <c r="AO72">
        <v>0</v>
      </c>
      <c r="AP72">
        <v>0</v>
      </c>
      <c r="AQ72">
        <v>0</v>
      </c>
      <c r="AR72">
        <v>8.6372173307970996</v>
      </c>
      <c r="AS72">
        <v>7.7993609232827836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678.5398392901119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41.642329142837163</v>
      </c>
      <c r="L73">
        <v>62.790228301851386</v>
      </c>
      <c r="M73">
        <v>0</v>
      </c>
      <c r="N73">
        <v>28.881809762532985</v>
      </c>
      <c r="O73">
        <v>48.490216298639119</v>
      </c>
      <c r="P73">
        <v>66.45990385354213</v>
      </c>
      <c r="Q73">
        <v>2.5711483451923076</v>
      </c>
      <c r="R73">
        <v>10.368655787797108</v>
      </c>
      <c r="S73">
        <v>6.4497871976149916</v>
      </c>
      <c r="T73">
        <v>0</v>
      </c>
      <c r="U73">
        <v>294.41489998389346</v>
      </c>
      <c r="V73">
        <v>4.4198658909691622</v>
      </c>
      <c r="W73">
        <v>11.345873050581915</v>
      </c>
      <c r="X73">
        <v>36.06708945757341</v>
      </c>
      <c r="Y73">
        <v>0</v>
      </c>
      <c r="Z73">
        <v>1.5943381879999998</v>
      </c>
      <c r="AA73">
        <v>10.304613796765123</v>
      </c>
      <c r="AB73">
        <v>6.4405024715678927</v>
      </c>
      <c r="AC73">
        <v>2.3659168388566041</v>
      </c>
      <c r="AD73">
        <v>1.9377139015897047</v>
      </c>
      <c r="AE73">
        <v>4.0293084674201092</v>
      </c>
      <c r="AF73">
        <v>0</v>
      </c>
      <c r="AG73">
        <v>0</v>
      </c>
      <c r="AH73">
        <v>28.595659870200635</v>
      </c>
      <c r="AI73">
        <v>0</v>
      </c>
      <c r="AJ73">
        <v>0</v>
      </c>
      <c r="AK73">
        <v>13.123405050512215</v>
      </c>
      <c r="AL73">
        <v>3.1246958092082622</v>
      </c>
      <c r="AM73">
        <v>3.864301584546137</v>
      </c>
      <c r="AN73">
        <v>0</v>
      </c>
      <c r="AO73">
        <v>0</v>
      </c>
      <c r="AP73">
        <v>0</v>
      </c>
      <c r="AQ73">
        <v>0</v>
      </c>
      <c r="AR73">
        <v>8.5022608615942019</v>
      </c>
      <c r="AS73">
        <v>7.7993609232827836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705.58388483656881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42.351348122248972</v>
      </c>
      <c r="L74">
        <v>62.790228301851386</v>
      </c>
      <c r="M74">
        <v>0</v>
      </c>
      <c r="N74">
        <v>28.881809762532985</v>
      </c>
      <c r="O74">
        <v>48.490216298639119</v>
      </c>
      <c r="P74">
        <v>66.45990385354213</v>
      </c>
      <c r="Q74">
        <v>2.5711483451923076</v>
      </c>
      <c r="R74">
        <v>10.368655787797108</v>
      </c>
      <c r="S74">
        <v>6.4497871976149916</v>
      </c>
      <c r="T74">
        <v>0</v>
      </c>
      <c r="U74">
        <v>294.41489998389346</v>
      </c>
      <c r="V74">
        <v>4.4198658909691622</v>
      </c>
      <c r="W74">
        <v>11.345873050581915</v>
      </c>
      <c r="X74">
        <v>36.06708945757341</v>
      </c>
      <c r="Y74">
        <v>0</v>
      </c>
      <c r="Z74">
        <v>4.7830145640000001</v>
      </c>
      <c r="AA74">
        <v>10.304613796765123</v>
      </c>
      <c r="AB74">
        <v>9.6607538343585926</v>
      </c>
      <c r="AC74">
        <v>7.104910319302653</v>
      </c>
      <c r="AD74">
        <v>4.4567416180923543</v>
      </c>
      <c r="AE74">
        <v>8.0586169348402183</v>
      </c>
      <c r="AF74">
        <v>0</v>
      </c>
      <c r="AG74">
        <v>0</v>
      </c>
      <c r="AH74">
        <v>28.595659870200635</v>
      </c>
      <c r="AI74">
        <v>0</v>
      </c>
      <c r="AJ74">
        <v>0</v>
      </c>
      <c r="AK74">
        <v>13.123405050512215</v>
      </c>
      <c r="AL74">
        <v>3.1246958092082622</v>
      </c>
      <c r="AM74">
        <v>3.864301584546137</v>
      </c>
      <c r="AN74">
        <v>0</v>
      </c>
      <c r="AO74">
        <v>0</v>
      </c>
      <c r="AP74">
        <v>0</v>
      </c>
      <c r="AQ74">
        <v>0</v>
      </c>
      <c r="AR74">
        <v>8.5022608615942019</v>
      </c>
      <c r="AS74">
        <v>7.7993609232827836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723.9891612191401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42.351348122248972</v>
      </c>
      <c r="L75">
        <v>62.790228301851386</v>
      </c>
      <c r="M75">
        <v>0</v>
      </c>
      <c r="N75">
        <v>28.881809762532985</v>
      </c>
      <c r="O75">
        <v>48.490216298639119</v>
      </c>
      <c r="P75">
        <v>66.45990385354213</v>
      </c>
      <c r="Q75">
        <v>2.5711483451923076</v>
      </c>
      <c r="R75">
        <v>10.368655787797108</v>
      </c>
      <c r="S75">
        <v>6.4497871976149916</v>
      </c>
      <c r="T75">
        <v>0</v>
      </c>
      <c r="U75">
        <v>294.41489998389346</v>
      </c>
      <c r="V75">
        <v>4.4198658909691622</v>
      </c>
      <c r="W75">
        <v>11.345873050581915</v>
      </c>
      <c r="X75">
        <v>36.06708945757341</v>
      </c>
      <c r="Y75">
        <v>0</v>
      </c>
      <c r="Z75">
        <v>4.7830145640000001</v>
      </c>
      <c r="AA75">
        <v>10.304613796765123</v>
      </c>
      <c r="AB75">
        <v>9.6607538343585926</v>
      </c>
      <c r="AC75">
        <v>7.104910319302653</v>
      </c>
      <c r="AD75">
        <v>6.7006143811506433</v>
      </c>
      <c r="AE75">
        <v>8.0586169348402183</v>
      </c>
      <c r="AF75">
        <v>0</v>
      </c>
      <c r="AG75">
        <v>0</v>
      </c>
      <c r="AH75">
        <v>28.595659870200635</v>
      </c>
      <c r="AI75">
        <v>0</v>
      </c>
      <c r="AJ75">
        <v>0</v>
      </c>
      <c r="AK75">
        <v>13.123405050512215</v>
      </c>
      <c r="AL75">
        <v>3.1246958092082622</v>
      </c>
      <c r="AM75">
        <v>3.864301584546137</v>
      </c>
      <c r="AN75">
        <v>0</v>
      </c>
      <c r="AO75">
        <v>0</v>
      </c>
      <c r="AP75">
        <v>0</v>
      </c>
      <c r="AQ75">
        <v>0</v>
      </c>
      <c r="AR75">
        <v>8.5022608615942019</v>
      </c>
      <c r="AS75">
        <v>7.7993609232827836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726.23303398219844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42.351348122248972</v>
      </c>
      <c r="L76">
        <v>62.790228301851386</v>
      </c>
      <c r="M76">
        <v>0</v>
      </c>
      <c r="N76">
        <v>28.881809762532985</v>
      </c>
      <c r="O76">
        <v>48.490216298639119</v>
      </c>
      <c r="P76">
        <v>66.45990385354213</v>
      </c>
      <c r="Q76">
        <v>2.5711483451923076</v>
      </c>
      <c r="R76">
        <v>10.368655787797108</v>
      </c>
      <c r="S76">
        <v>6.4497871976149916</v>
      </c>
      <c r="T76">
        <v>0</v>
      </c>
      <c r="U76">
        <v>294.41489998389346</v>
      </c>
      <c r="V76">
        <v>4.4198658909691622</v>
      </c>
      <c r="W76">
        <v>11.345873050581915</v>
      </c>
      <c r="X76">
        <v>36.06708945757341</v>
      </c>
      <c r="Y76">
        <v>0</v>
      </c>
      <c r="Z76">
        <v>4.7830145640000001</v>
      </c>
      <c r="AA76">
        <v>10.304613796765123</v>
      </c>
      <c r="AB76">
        <v>9.6607538343585926</v>
      </c>
      <c r="AC76">
        <v>7.104910319302653</v>
      </c>
      <c r="AD76">
        <v>6.7006143811506433</v>
      </c>
      <c r="AE76">
        <v>8.0586169348402183</v>
      </c>
      <c r="AF76">
        <v>0</v>
      </c>
      <c r="AG76">
        <v>0</v>
      </c>
      <c r="AH76">
        <v>28.595659870200635</v>
      </c>
      <c r="AI76">
        <v>0</v>
      </c>
      <c r="AJ76">
        <v>0</v>
      </c>
      <c r="AK76">
        <v>13.123405050512215</v>
      </c>
      <c r="AL76">
        <v>3.1246958092082622</v>
      </c>
      <c r="AM76">
        <v>3.864301584546137</v>
      </c>
      <c r="AN76">
        <v>0</v>
      </c>
      <c r="AO76">
        <v>0</v>
      </c>
      <c r="AP76">
        <v>0</v>
      </c>
      <c r="AQ76">
        <v>0</v>
      </c>
      <c r="AR76">
        <v>8.5022608615942019</v>
      </c>
      <c r="AS76">
        <v>7.7993609232827836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726.23303398219844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63.690671466092319</v>
      </c>
      <c r="L77">
        <v>62.740088881000894</v>
      </c>
      <c r="M77">
        <v>0</v>
      </c>
      <c r="N77">
        <v>28.881809762532985</v>
      </c>
      <c r="O77">
        <v>48.490216298639119</v>
      </c>
      <c r="P77">
        <v>66.45990385354213</v>
      </c>
      <c r="Q77">
        <v>2.5711483451923076</v>
      </c>
      <c r="R77">
        <v>10.368655787797108</v>
      </c>
      <c r="S77">
        <v>6.4497871976149916</v>
      </c>
      <c r="T77">
        <v>0</v>
      </c>
      <c r="U77">
        <v>294.41489998389346</v>
      </c>
      <c r="V77">
        <v>4.4198658909691622</v>
      </c>
      <c r="W77">
        <v>11.345873050581915</v>
      </c>
      <c r="X77">
        <v>36.06708945757341</v>
      </c>
      <c r="Y77">
        <v>0</v>
      </c>
      <c r="Z77">
        <v>4.7830145640000001</v>
      </c>
      <c r="AA77">
        <v>10.304613796765123</v>
      </c>
      <c r="AB77">
        <v>9.6607538343585926</v>
      </c>
      <c r="AC77">
        <v>7.104910319302653</v>
      </c>
      <c r="AD77">
        <v>6.7006143811506433</v>
      </c>
      <c r="AE77">
        <v>8.0586169348402183</v>
      </c>
      <c r="AF77">
        <v>0</v>
      </c>
      <c r="AG77">
        <v>0</v>
      </c>
      <c r="AH77">
        <v>28.595659870200635</v>
      </c>
      <c r="AI77">
        <v>0</v>
      </c>
      <c r="AJ77">
        <v>0</v>
      </c>
      <c r="AK77">
        <v>13.123405050512215</v>
      </c>
      <c r="AL77">
        <v>3.1246958092082622</v>
      </c>
      <c r="AM77">
        <v>3.864301584546137</v>
      </c>
      <c r="AN77">
        <v>0</v>
      </c>
      <c r="AO77">
        <v>0</v>
      </c>
      <c r="AP77">
        <v>0</v>
      </c>
      <c r="AQ77">
        <v>0</v>
      </c>
      <c r="AR77">
        <v>8.5022608615942019</v>
      </c>
      <c r="AS77">
        <v>7.7993609232827836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747.52221790519127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76.311031131786109</v>
      </c>
      <c r="L78">
        <v>62.740088881000894</v>
      </c>
      <c r="M78">
        <v>0</v>
      </c>
      <c r="N78">
        <v>28.881809762532985</v>
      </c>
      <c r="O78">
        <v>48.490216298639119</v>
      </c>
      <c r="P78">
        <v>66.45990385354213</v>
      </c>
      <c r="Q78">
        <v>2.5711483451923076</v>
      </c>
      <c r="R78">
        <v>10.368655787797108</v>
      </c>
      <c r="S78">
        <v>6.4497871976149916</v>
      </c>
      <c r="T78">
        <v>0</v>
      </c>
      <c r="U78">
        <v>294.41489998389346</v>
      </c>
      <c r="V78">
        <v>4.4198658909691622</v>
      </c>
      <c r="W78">
        <v>11.345873050581915</v>
      </c>
      <c r="X78">
        <v>36.06708945757341</v>
      </c>
      <c r="Y78">
        <v>0</v>
      </c>
      <c r="Z78">
        <v>4.7830145640000001</v>
      </c>
      <c r="AA78">
        <v>10.304613796765123</v>
      </c>
      <c r="AB78">
        <v>9.6607538343585926</v>
      </c>
      <c r="AC78">
        <v>7.104910319302653</v>
      </c>
      <c r="AD78">
        <v>6.7006143811506433</v>
      </c>
      <c r="AE78">
        <v>8.0586169348402183</v>
      </c>
      <c r="AF78">
        <v>0</v>
      </c>
      <c r="AG78">
        <v>0</v>
      </c>
      <c r="AH78">
        <v>28.595659870200635</v>
      </c>
      <c r="AI78">
        <v>0</v>
      </c>
      <c r="AJ78">
        <v>0</v>
      </c>
      <c r="AK78">
        <v>13.123405050512215</v>
      </c>
      <c r="AL78">
        <v>3.1246958092082622</v>
      </c>
      <c r="AM78">
        <v>3.864301584546137</v>
      </c>
      <c r="AN78">
        <v>0</v>
      </c>
      <c r="AO78">
        <v>0</v>
      </c>
      <c r="AP78">
        <v>0</v>
      </c>
      <c r="AQ78">
        <v>0</v>
      </c>
      <c r="AR78">
        <v>8.5022608615942019</v>
      </c>
      <c r="AS78">
        <v>7.7993609232827836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760.14257757088501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78.518695178112381</v>
      </c>
      <c r="L79">
        <v>62.740088881000894</v>
      </c>
      <c r="M79">
        <v>0</v>
      </c>
      <c r="N79">
        <v>28.881809762532985</v>
      </c>
      <c r="O79">
        <v>48.490216298639119</v>
      </c>
      <c r="P79">
        <v>66.45990385354213</v>
      </c>
      <c r="Q79">
        <v>2.5711483451923076</v>
      </c>
      <c r="R79">
        <v>10.368655787797108</v>
      </c>
      <c r="S79">
        <v>6.4497871976149916</v>
      </c>
      <c r="T79">
        <v>0</v>
      </c>
      <c r="U79">
        <v>294.41489998389346</v>
      </c>
      <c r="V79">
        <v>4.1793834119076543</v>
      </c>
      <c r="W79">
        <v>11.345873050581915</v>
      </c>
      <c r="X79">
        <v>36.06708945757341</v>
      </c>
      <c r="Y79">
        <v>0</v>
      </c>
      <c r="Z79">
        <v>4.7830145640000001</v>
      </c>
      <c r="AA79">
        <v>10.304613796765123</v>
      </c>
      <c r="AB79">
        <v>9.6607538343585926</v>
      </c>
      <c r="AC79">
        <v>7.104910319302653</v>
      </c>
      <c r="AD79">
        <v>4.4567416180923543</v>
      </c>
      <c r="AE79">
        <v>8.0586169348402183</v>
      </c>
      <c r="AF79">
        <v>0</v>
      </c>
      <c r="AG79">
        <v>0</v>
      </c>
      <c r="AH79">
        <v>28.595659870200635</v>
      </c>
      <c r="AI79">
        <v>0</v>
      </c>
      <c r="AJ79">
        <v>0</v>
      </c>
      <c r="AK79">
        <v>13.123405050512215</v>
      </c>
      <c r="AL79">
        <v>3.1246958092082622</v>
      </c>
      <c r="AM79">
        <v>3.864301584546137</v>
      </c>
      <c r="AN79">
        <v>0</v>
      </c>
      <c r="AO79">
        <v>0</v>
      </c>
      <c r="AP79">
        <v>0</v>
      </c>
      <c r="AQ79">
        <v>0</v>
      </c>
      <c r="AR79">
        <v>8.5022608615942019</v>
      </c>
      <c r="AS79">
        <v>7.7993609232827836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759.86588637509146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78.518695178112381</v>
      </c>
      <c r="L80">
        <v>62.740088881000894</v>
      </c>
      <c r="M80">
        <v>0</v>
      </c>
      <c r="N80">
        <v>28.881809762532985</v>
      </c>
      <c r="O80">
        <v>48.490216298639119</v>
      </c>
      <c r="P80">
        <v>66.45990385354213</v>
      </c>
      <c r="Q80">
        <v>2.5711483451923076</v>
      </c>
      <c r="R80">
        <v>10.368655787797108</v>
      </c>
      <c r="S80">
        <v>6.4497871976149916</v>
      </c>
      <c r="T80">
        <v>0</v>
      </c>
      <c r="U80">
        <v>294.41489998389346</v>
      </c>
      <c r="V80">
        <v>4.1793834119076543</v>
      </c>
      <c r="W80">
        <v>11.345873050581915</v>
      </c>
      <c r="X80">
        <v>36.06708945757341</v>
      </c>
      <c r="Y80">
        <v>0</v>
      </c>
      <c r="Z80">
        <v>1.5943381879999998</v>
      </c>
      <c r="AA80">
        <v>10.304613796765123</v>
      </c>
      <c r="AB80">
        <v>9.6607538343585926</v>
      </c>
      <c r="AC80">
        <v>0.31130488063452172</v>
      </c>
      <c r="AD80">
        <v>1.9377139015897047</v>
      </c>
      <c r="AE80">
        <v>4.0293084674201092</v>
      </c>
      <c r="AF80">
        <v>0</v>
      </c>
      <c r="AG80">
        <v>0</v>
      </c>
      <c r="AH80">
        <v>28.595659870200635</v>
      </c>
      <c r="AI80">
        <v>0</v>
      </c>
      <c r="AJ80">
        <v>0</v>
      </c>
      <c r="AK80">
        <v>13.123405050512215</v>
      </c>
      <c r="AL80">
        <v>3.1246958092082622</v>
      </c>
      <c r="AM80">
        <v>3.864301584546137</v>
      </c>
      <c r="AN80">
        <v>0</v>
      </c>
      <c r="AO80">
        <v>0</v>
      </c>
      <c r="AP80">
        <v>0</v>
      </c>
      <c r="AQ80">
        <v>0</v>
      </c>
      <c r="AR80">
        <v>8.5022608615942019</v>
      </c>
      <c r="AS80">
        <v>7.7993609232827836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743.33526837650072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78.518695178112381</v>
      </c>
      <c r="L81">
        <v>62.740088881000894</v>
      </c>
      <c r="M81">
        <v>0</v>
      </c>
      <c r="N81">
        <v>28.881809762532985</v>
      </c>
      <c r="O81">
        <v>48.490216298639119</v>
      </c>
      <c r="P81">
        <v>66.45990385354213</v>
      </c>
      <c r="Q81">
        <v>2.5711483451923076</v>
      </c>
      <c r="R81">
        <v>10.368655787797108</v>
      </c>
      <c r="S81">
        <v>6.447483459268005</v>
      </c>
      <c r="T81">
        <v>0</v>
      </c>
      <c r="U81">
        <v>294.41489998389346</v>
      </c>
      <c r="V81">
        <v>4.1793834119076543</v>
      </c>
      <c r="W81">
        <v>11.345873050581915</v>
      </c>
      <c r="X81">
        <v>36.06708945757341</v>
      </c>
      <c r="Y81">
        <v>0</v>
      </c>
      <c r="Z81">
        <v>1.5943381879999998</v>
      </c>
      <c r="AA81">
        <v>10.304613796765123</v>
      </c>
      <c r="AB81">
        <v>9.6607538343585926</v>
      </c>
      <c r="AC81">
        <v>0</v>
      </c>
      <c r="AD81">
        <v>0</v>
      </c>
      <c r="AE81">
        <v>4.0293084674201092</v>
      </c>
      <c r="AF81">
        <v>0</v>
      </c>
      <c r="AG81">
        <v>0</v>
      </c>
      <c r="AH81">
        <v>22.876527743759244</v>
      </c>
      <c r="AI81">
        <v>0</v>
      </c>
      <c r="AJ81">
        <v>0</v>
      </c>
      <c r="AK81">
        <v>13.123405050512215</v>
      </c>
      <c r="AL81">
        <v>3.1246958092082622</v>
      </c>
      <c r="AM81">
        <v>3.864301584546137</v>
      </c>
      <c r="AN81">
        <v>0</v>
      </c>
      <c r="AO81">
        <v>0</v>
      </c>
      <c r="AP81">
        <v>0</v>
      </c>
      <c r="AQ81">
        <v>0</v>
      </c>
      <c r="AR81">
        <v>8.5022608615942019</v>
      </c>
      <c r="AS81">
        <v>7.7993609232827836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735.36481372948811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78.590805028436876</v>
      </c>
      <c r="L82">
        <v>62.740088881000894</v>
      </c>
      <c r="M82">
        <v>0</v>
      </c>
      <c r="N82">
        <v>28.881809762532985</v>
      </c>
      <c r="O82">
        <v>48.490216298639119</v>
      </c>
      <c r="P82">
        <v>66.45990385354213</v>
      </c>
      <c r="Q82">
        <v>2.5711483451923076</v>
      </c>
      <c r="R82">
        <v>10.368655787797108</v>
      </c>
      <c r="S82">
        <v>6.4482510625737905</v>
      </c>
      <c r="T82">
        <v>0</v>
      </c>
      <c r="U82">
        <v>294.41489998389346</v>
      </c>
      <c r="V82">
        <v>4.1793834119076543</v>
      </c>
      <c r="W82">
        <v>11.345873050581915</v>
      </c>
      <c r="X82">
        <v>36.06708945757341</v>
      </c>
      <c r="Y82">
        <v>0</v>
      </c>
      <c r="Z82">
        <v>1.5943381879999998</v>
      </c>
      <c r="AA82">
        <v>6.8697425311767484</v>
      </c>
      <c r="AB82">
        <v>3.2202513627906986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22.876527743759244</v>
      </c>
      <c r="AI82">
        <v>0</v>
      </c>
      <c r="AJ82">
        <v>0</v>
      </c>
      <c r="AK82">
        <v>13.123405050512215</v>
      </c>
      <c r="AL82">
        <v>3.1246958092082622</v>
      </c>
      <c r="AM82">
        <v>3.864301584546137</v>
      </c>
      <c r="AN82">
        <v>0</v>
      </c>
      <c r="AO82">
        <v>0</v>
      </c>
      <c r="AP82">
        <v>0</v>
      </c>
      <c r="AQ82">
        <v>0</v>
      </c>
      <c r="AR82">
        <v>8.5022608615942019</v>
      </c>
      <c r="AS82">
        <v>7.7993609232827836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725.56231744596198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44.003588857909726</v>
      </c>
      <c r="L83">
        <v>62.790459000572589</v>
      </c>
      <c r="M83">
        <v>0</v>
      </c>
      <c r="N83">
        <v>28.881809762532985</v>
      </c>
      <c r="O83">
        <v>48.490216298639119</v>
      </c>
      <c r="P83">
        <v>66.461096267859801</v>
      </c>
      <c r="Q83">
        <v>2.5933845300285983</v>
      </c>
      <c r="R83">
        <v>10.364089379377909</v>
      </c>
      <c r="S83">
        <v>6.4484490554899647</v>
      </c>
      <c r="T83">
        <v>0</v>
      </c>
      <c r="U83">
        <v>294.41489998389346</v>
      </c>
      <c r="V83">
        <v>4.4199813336809184</v>
      </c>
      <c r="W83">
        <v>11.345568046927374</v>
      </c>
      <c r="X83">
        <v>36.06708945757341</v>
      </c>
      <c r="Y83">
        <v>0</v>
      </c>
      <c r="Z83">
        <v>1.5943381879999998</v>
      </c>
      <c r="AA83">
        <v>6.8697425311767484</v>
      </c>
      <c r="AB83">
        <v>3.2202513627906986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17.157395871319959</v>
      </c>
      <c r="AI83">
        <v>0</v>
      </c>
      <c r="AJ83">
        <v>0</v>
      </c>
      <c r="AK83">
        <v>13.123405050512215</v>
      </c>
      <c r="AL83">
        <v>3.6928224815834771</v>
      </c>
      <c r="AM83">
        <v>3.864301584546137</v>
      </c>
      <c r="AN83">
        <v>0</v>
      </c>
      <c r="AO83">
        <v>0</v>
      </c>
      <c r="AP83">
        <v>0</v>
      </c>
      <c r="AQ83">
        <v>0</v>
      </c>
      <c r="AR83">
        <v>8.5022608615942019</v>
      </c>
      <c r="AS83">
        <v>7.7993609232827836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686.1338192967122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44.003588857909726</v>
      </c>
      <c r="L84">
        <v>62.790459000572589</v>
      </c>
      <c r="M84">
        <v>0</v>
      </c>
      <c r="N84">
        <v>28.881809762532985</v>
      </c>
      <c r="O84">
        <v>48.490216298639119</v>
      </c>
      <c r="P84">
        <v>66.461096267859801</v>
      </c>
      <c r="Q84">
        <v>2.5933845300285983</v>
      </c>
      <c r="R84">
        <v>10.364089379377909</v>
      </c>
      <c r="S84">
        <v>6.4484490554899647</v>
      </c>
      <c r="T84">
        <v>0</v>
      </c>
      <c r="U84">
        <v>294.41489998389346</v>
      </c>
      <c r="V84">
        <v>4.4199813336809184</v>
      </c>
      <c r="W84">
        <v>11.345568046927374</v>
      </c>
      <c r="X84">
        <v>36.06708945757341</v>
      </c>
      <c r="Y84">
        <v>0</v>
      </c>
      <c r="Z84">
        <v>1.5943381879999998</v>
      </c>
      <c r="AA84">
        <v>3.4348712655883742</v>
      </c>
      <c r="AB84">
        <v>0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17.157395871319959</v>
      </c>
      <c r="AI84">
        <v>0</v>
      </c>
      <c r="AJ84">
        <v>0</v>
      </c>
      <c r="AK84">
        <v>13.123405050512215</v>
      </c>
      <c r="AL84">
        <v>13.635036581583481</v>
      </c>
      <c r="AM84">
        <v>3.864301584546137</v>
      </c>
      <c r="AN84">
        <v>0</v>
      </c>
      <c r="AO84">
        <v>0</v>
      </c>
      <c r="AP84">
        <v>0</v>
      </c>
      <c r="AQ84">
        <v>0</v>
      </c>
      <c r="AR84">
        <v>8.5022608615942019</v>
      </c>
      <c r="AS84">
        <v>7.7993609232827836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689.42091076833321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44.003588857909726</v>
      </c>
      <c r="L85">
        <v>62.790459000572589</v>
      </c>
      <c r="M85">
        <v>0</v>
      </c>
      <c r="N85">
        <v>28.881809762532985</v>
      </c>
      <c r="O85">
        <v>48.490216298639119</v>
      </c>
      <c r="P85">
        <v>66.461096267859801</v>
      </c>
      <c r="Q85">
        <v>2.5933845300285983</v>
      </c>
      <c r="R85">
        <v>10.364089379377909</v>
      </c>
      <c r="S85">
        <v>6.4484490554899647</v>
      </c>
      <c r="T85">
        <v>0</v>
      </c>
      <c r="U85">
        <v>294.41489998389346</v>
      </c>
      <c r="V85">
        <v>4.4210629350201263</v>
      </c>
      <c r="W85">
        <v>11.345873050581915</v>
      </c>
      <c r="X85">
        <v>36.06708945757341</v>
      </c>
      <c r="Y85">
        <v>0</v>
      </c>
      <c r="Z85">
        <v>1.5943381879999998</v>
      </c>
      <c r="AA85">
        <v>3.4348712655883742</v>
      </c>
      <c r="AB85">
        <v>0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9.2617521600000003</v>
      </c>
      <c r="AI85">
        <v>0</v>
      </c>
      <c r="AJ85">
        <v>0</v>
      </c>
      <c r="AK85">
        <v>13.123405050512215</v>
      </c>
      <c r="AL85">
        <v>13.635036581583481</v>
      </c>
      <c r="AM85">
        <v>3.864301584546137</v>
      </c>
      <c r="AN85">
        <v>0</v>
      </c>
      <c r="AO85">
        <v>0</v>
      </c>
      <c r="AP85">
        <v>0</v>
      </c>
      <c r="AQ85">
        <v>0</v>
      </c>
      <c r="AR85">
        <v>8.5022608615942019</v>
      </c>
      <c r="AS85">
        <v>7.7993609232827836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681.52665366200699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44.003588857909726</v>
      </c>
      <c r="L86">
        <v>62.790459000572589</v>
      </c>
      <c r="M86">
        <v>0</v>
      </c>
      <c r="N86">
        <v>28.881809762532985</v>
      </c>
      <c r="O86">
        <v>48.490216298639119</v>
      </c>
      <c r="P86">
        <v>66.461096267859801</v>
      </c>
      <c r="Q86">
        <v>2.5933845300285983</v>
      </c>
      <c r="R86">
        <v>10.364089379377909</v>
      </c>
      <c r="S86">
        <v>6.4484490554899647</v>
      </c>
      <c r="T86">
        <v>0</v>
      </c>
      <c r="U86">
        <v>294.41489998389346</v>
      </c>
      <c r="V86">
        <v>4.4210629350201263</v>
      </c>
      <c r="W86">
        <v>11.345873050581915</v>
      </c>
      <c r="X86">
        <v>36.06708945757341</v>
      </c>
      <c r="Y86">
        <v>0</v>
      </c>
      <c r="Z86">
        <v>1.5943381879999998</v>
      </c>
      <c r="AA86">
        <v>3.4348712655883742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2.6164450207602954</v>
      </c>
      <c r="AI86">
        <v>0</v>
      </c>
      <c r="AJ86">
        <v>0</v>
      </c>
      <c r="AK86">
        <v>13.123405050512215</v>
      </c>
      <c r="AL86">
        <v>13.635036581583481</v>
      </c>
      <c r="AM86">
        <v>3.864301584546137</v>
      </c>
      <c r="AN86">
        <v>0</v>
      </c>
      <c r="AO86">
        <v>0</v>
      </c>
      <c r="AP86">
        <v>0</v>
      </c>
      <c r="AQ86">
        <v>0</v>
      </c>
      <c r="AR86">
        <v>8.5022608615942019</v>
      </c>
      <c r="AS86">
        <v>7.7993609232827836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674.88134652276733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44.003588857909726</v>
      </c>
      <c r="L87">
        <v>62.790459000572589</v>
      </c>
      <c r="M87">
        <v>0</v>
      </c>
      <c r="N87">
        <v>28.881809762532985</v>
      </c>
      <c r="O87">
        <v>48.490216298639119</v>
      </c>
      <c r="P87">
        <v>66.461096267859801</v>
      </c>
      <c r="Q87">
        <v>2.5933845300285983</v>
      </c>
      <c r="R87">
        <v>10.364089379377909</v>
      </c>
      <c r="S87">
        <v>6.4484490554899647</v>
      </c>
      <c r="T87">
        <v>0</v>
      </c>
      <c r="U87">
        <v>294.41489998389346</v>
      </c>
      <c r="V87">
        <v>4.4210629350201263</v>
      </c>
      <c r="W87">
        <v>11.345873050581915</v>
      </c>
      <c r="X87">
        <v>36.06708945757341</v>
      </c>
      <c r="Y87">
        <v>0</v>
      </c>
      <c r="Z87">
        <v>1.5943381879999998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13.123405050512215</v>
      </c>
      <c r="AL87">
        <v>13.635036581583481</v>
      </c>
      <c r="AM87">
        <v>3.864301584546137</v>
      </c>
      <c r="AN87">
        <v>0</v>
      </c>
      <c r="AO87">
        <v>0</v>
      </c>
      <c r="AP87">
        <v>0</v>
      </c>
      <c r="AQ87">
        <v>0</v>
      </c>
      <c r="AR87">
        <v>8.5022608615942019</v>
      </c>
      <c r="AS87">
        <v>7.7993609232827836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668.83003023641857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44.003588857909726</v>
      </c>
      <c r="L88">
        <v>62.790465723649099</v>
      </c>
      <c r="M88">
        <v>0</v>
      </c>
      <c r="N88">
        <v>28.881809762532985</v>
      </c>
      <c r="O88">
        <v>48.490216298639119</v>
      </c>
      <c r="P88">
        <v>66.461096267859801</v>
      </c>
      <c r="Q88">
        <v>2.5933845300285983</v>
      </c>
      <c r="R88">
        <v>10.364089379377909</v>
      </c>
      <c r="S88">
        <v>6.4484490554899647</v>
      </c>
      <c r="T88">
        <v>0</v>
      </c>
      <c r="U88">
        <v>294.41489998389346</v>
      </c>
      <c r="V88">
        <v>4.4210629350201263</v>
      </c>
      <c r="W88">
        <v>11.345873050581915</v>
      </c>
      <c r="X88">
        <v>36.06708945757341</v>
      </c>
      <c r="Y88">
        <v>0</v>
      </c>
      <c r="Z88">
        <v>1.5943381879999998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13.123405050512215</v>
      </c>
      <c r="AL88">
        <v>13.635036581583481</v>
      </c>
      <c r="AM88">
        <v>3.864301584546137</v>
      </c>
      <c r="AN88">
        <v>0</v>
      </c>
      <c r="AO88">
        <v>0</v>
      </c>
      <c r="AP88">
        <v>0</v>
      </c>
      <c r="AQ88">
        <v>0</v>
      </c>
      <c r="AR88">
        <v>8.5022608615942019</v>
      </c>
      <c r="AS88">
        <v>7.7993609232827836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668.83003695949503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44.003588857909726</v>
      </c>
      <c r="L89">
        <v>62.790465723649099</v>
      </c>
      <c r="M89">
        <v>0</v>
      </c>
      <c r="N89">
        <v>28.881809762532985</v>
      </c>
      <c r="O89">
        <v>48.490216298639119</v>
      </c>
      <c r="P89">
        <v>66.461096267859801</v>
      </c>
      <c r="Q89">
        <v>2.5933845300285983</v>
      </c>
      <c r="R89">
        <v>10.364089379377909</v>
      </c>
      <c r="S89">
        <v>6.4484490554899647</v>
      </c>
      <c r="T89">
        <v>0</v>
      </c>
      <c r="U89">
        <v>294.41489998389346</v>
      </c>
      <c r="V89">
        <v>4.4210629350201263</v>
      </c>
      <c r="W89">
        <v>11.345873050581915</v>
      </c>
      <c r="X89">
        <v>36.06708945757341</v>
      </c>
      <c r="Y89">
        <v>0</v>
      </c>
      <c r="Z89">
        <v>1.5943381879999998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13.123405050512215</v>
      </c>
      <c r="AL89">
        <v>13.635036581583481</v>
      </c>
      <c r="AM89">
        <v>3.864301584546137</v>
      </c>
      <c r="AN89">
        <v>0</v>
      </c>
      <c r="AO89">
        <v>0</v>
      </c>
      <c r="AP89">
        <v>0</v>
      </c>
      <c r="AQ89">
        <v>0</v>
      </c>
      <c r="AR89">
        <v>8.5022608615942019</v>
      </c>
      <c r="AS89">
        <v>7.7993609232827836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668.83003695949503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44.003412614935627</v>
      </c>
      <c r="L90">
        <v>34.999734001183533</v>
      </c>
      <c r="M90">
        <v>0</v>
      </c>
      <c r="N90">
        <v>28.881809762532985</v>
      </c>
      <c r="O90">
        <v>48.490216298639119</v>
      </c>
      <c r="P90">
        <v>66.461096267859801</v>
      </c>
      <c r="Q90">
        <v>2.5933845300285983</v>
      </c>
      <c r="R90">
        <v>10.364089379377909</v>
      </c>
      <c r="S90">
        <v>6.7010295282892818</v>
      </c>
      <c r="T90">
        <v>0</v>
      </c>
      <c r="U90">
        <v>294.41489998389346</v>
      </c>
      <c r="V90">
        <v>4.4210629350201263</v>
      </c>
      <c r="W90">
        <v>11.345873050581915</v>
      </c>
      <c r="X90">
        <v>36.06708945757341</v>
      </c>
      <c r="Y90">
        <v>0</v>
      </c>
      <c r="Z90">
        <v>1.5943381879999998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13.123405050512215</v>
      </c>
      <c r="AL90">
        <v>6.2493916184165244</v>
      </c>
      <c r="AM90">
        <v>3.864301584546137</v>
      </c>
      <c r="AN90">
        <v>0</v>
      </c>
      <c r="AO90">
        <v>0</v>
      </c>
      <c r="AP90">
        <v>0</v>
      </c>
      <c r="AQ90">
        <v>0</v>
      </c>
      <c r="AR90">
        <v>8.5022608615942019</v>
      </c>
      <c r="AS90">
        <v>7.7993609232827836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633.90606450368784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45.429431126646108</v>
      </c>
      <c r="L91">
        <v>34.999970222749312</v>
      </c>
      <c r="M91">
        <v>0</v>
      </c>
      <c r="N91">
        <v>28.881809762532985</v>
      </c>
      <c r="O91">
        <v>48.490216298639119</v>
      </c>
      <c r="P91">
        <v>66.461096267859801</v>
      </c>
      <c r="Q91">
        <v>2.5711483451923076</v>
      </c>
      <c r="R91">
        <v>10.368655787797108</v>
      </c>
      <c r="S91">
        <v>6.4503289676390168</v>
      </c>
      <c r="T91">
        <v>0</v>
      </c>
      <c r="U91">
        <v>294.41489998389346</v>
      </c>
      <c r="V91">
        <v>4.1793834119076543</v>
      </c>
      <c r="W91">
        <v>11.345873050581915</v>
      </c>
      <c r="X91">
        <v>36.06708945757341</v>
      </c>
      <c r="Y91">
        <v>0</v>
      </c>
      <c r="Z91">
        <v>1.5943381879999998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13.123405050512215</v>
      </c>
      <c r="AL91">
        <v>6.2493916184165244</v>
      </c>
      <c r="AM91">
        <v>3.864301584546137</v>
      </c>
      <c r="AN91">
        <v>0</v>
      </c>
      <c r="AO91">
        <v>0</v>
      </c>
      <c r="AP91">
        <v>0</v>
      </c>
      <c r="AQ91">
        <v>0</v>
      </c>
      <c r="AR91">
        <v>8.5022608615942019</v>
      </c>
      <c r="AS91">
        <v>7.7993609232827836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630.79296090936418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42.350578722116218</v>
      </c>
      <c r="L92">
        <v>34.999710437679461</v>
      </c>
      <c r="M92">
        <v>0</v>
      </c>
      <c r="N92">
        <v>28.881809762532985</v>
      </c>
      <c r="O92">
        <v>48.490216298639119</v>
      </c>
      <c r="P92">
        <v>66.461096267859801</v>
      </c>
      <c r="Q92">
        <v>1.9100888326488705</v>
      </c>
      <c r="R92">
        <v>10.368655787797108</v>
      </c>
      <c r="S92">
        <v>6.4503289676390168</v>
      </c>
      <c r="T92">
        <v>0</v>
      </c>
      <c r="U92">
        <v>294.41489998389346</v>
      </c>
      <c r="V92">
        <v>4.1793834119076543</v>
      </c>
      <c r="W92">
        <v>11.345873050581915</v>
      </c>
      <c r="X92">
        <v>36.06708945757341</v>
      </c>
      <c r="Y92">
        <v>0</v>
      </c>
      <c r="Z92">
        <v>1.5943381879999998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13.123405050512215</v>
      </c>
      <c r="AL92">
        <v>6.2493916184165244</v>
      </c>
      <c r="AM92">
        <v>3.864301584546137</v>
      </c>
      <c r="AN92">
        <v>0</v>
      </c>
      <c r="AO92">
        <v>0</v>
      </c>
      <c r="AP92">
        <v>0</v>
      </c>
      <c r="AQ92">
        <v>0</v>
      </c>
      <c r="AR92">
        <v>8.5022608615942019</v>
      </c>
      <c r="AS92">
        <v>7.7993609232827836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627.05278920722094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42.350578722116218</v>
      </c>
      <c r="L93">
        <v>34.999710437679461</v>
      </c>
      <c r="M93">
        <v>0</v>
      </c>
      <c r="N93">
        <v>28.881809762532985</v>
      </c>
      <c r="O93">
        <v>48.490216298639119</v>
      </c>
      <c r="P93">
        <v>66.461096267859801</v>
      </c>
      <c r="Q93">
        <v>1.9100888326488705</v>
      </c>
      <c r="R93">
        <v>10.368655787797108</v>
      </c>
      <c r="S93">
        <v>6.4503289676390168</v>
      </c>
      <c r="T93">
        <v>0</v>
      </c>
      <c r="U93">
        <v>294.41489998389346</v>
      </c>
      <c r="V93">
        <v>4.1118918492401217</v>
      </c>
      <c r="W93">
        <v>11.345873050581915</v>
      </c>
      <c r="X93">
        <v>36.06708945757341</v>
      </c>
      <c r="Y93">
        <v>0</v>
      </c>
      <c r="Z93">
        <v>1.5943381879999998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13.123405050512215</v>
      </c>
      <c r="AL93">
        <v>6.2493916184165244</v>
      </c>
      <c r="AM93">
        <v>3.864301584546137</v>
      </c>
      <c r="AN93">
        <v>0</v>
      </c>
      <c r="AO93">
        <v>0</v>
      </c>
      <c r="AP93">
        <v>0</v>
      </c>
      <c r="AQ93">
        <v>0</v>
      </c>
      <c r="AR93">
        <v>8.5022608615942019</v>
      </c>
      <c r="AS93">
        <v>7.7993609232827836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626.98529764455338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42.350578722116218</v>
      </c>
      <c r="L94">
        <v>34.999830252313188</v>
      </c>
      <c r="M94">
        <v>0</v>
      </c>
      <c r="N94">
        <v>28.881809762532985</v>
      </c>
      <c r="O94">
        <v>48.490216298639119</v>
      </c>
      <c r="P94">
        <v>66.461096267859801</v>
      </c>
      <c r="Q94">
        <v>1.9100888326488705</v>
      </c>
      <c r="R94">
        <v>10.368655787797108</v>
      </c>
      <c r="S94">
        <v>6.4503289676390168</v>
      </c>
      <c r="T94">
        <v>0</v>
      </c>
      <c r="U94">
        <v>294.41489998389346</v>
      </c>
      <c r="V94">
        <v>4.1118918492401217</v>
      </c>
      <c r="W94">
        <v>11.345873050581915</v>
      </c>
      <c r="X94">
        <v>36.06708945757341</v>
      </c>
      <c r="Y94">
        <v>0</v>
      </c>
      <c r="Z94">
        <v>1.5943381879999998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13.123405050512215</v>
      </c>
      <c r="AL94">
        <v>6.2493916184165244</v>
      </c>
      <c r="AM94">
        <v>3.864301584546137</v>
      </c>
      <c r="AN94">
        <v>0</v>
      </c>
      <c r="AO94">
        <v>0</v>
      </c>
      <c r="AP94">
        <v>0</v>
      </c>
      <c r="AQ94">
        <v>0</v>
      </c>
      <c r="AR94">
        <v>8.5022608615942019</v>
      </c>
      <c r="AS94">
        <v>7.7993609232827836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626.98541745918715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42.350578722116218</v>
      </c>
      <c r="L95">
        <v>35.000494876709858</v>
      </c>
      <c r="M95">
        <v>0</v>
      </c>
      <c r="N95">
        <v>28.881809762532985</v>
      </c>
      <c r="O95">
        <v>48.490216298639119</v>
      </c>
      <c r="P95">
        <v>66.461096267859801</v>
      </c>
      <c r="Q95">
        <v>1.9100888326488705</v>
      </c>
      <c r="R95">
        <v>5.7761562362030903</v>
      </c>
      <c r="S95">
        <v>3.9105224620478851</v>
      </c>
      <c r="T95">
        <v>0</v>
      </c>
      <c r="U95">
        <v>294.41489998389346</v>
      </c>
      <c r="V95">
        <v>4.1118918492401217</v>
      </c>
      <c r="W95">
        <v>11.345873050581915</v>
      </c>
      <c r="X95">
        <v>36.06708945757341</v>
      </c>
      <c r="Y95">
        <v>0</v>
      </c>
      <c r="Z95">
        <v>3.1886763759999996</v>
      </c>
      <c r="AA95">
        <v>0</v>
      </c>
      <c r="AB95">
        <v>0</v>
      </c>
      <c r="AC95">
        <v>0</v>
      </c>
      <c r="AD95">
        <v>0</v>
      </c>
      <c r="AE95">
        <v>4.0293084674201092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13.123405050512215</v>
      </c>
      <c r="AL95">
        <v>6.2493916184165244</v>
      </c>
      <c r="AM95">
        <v>3.864301584546137</v>
      </c>
      <c r="AN95">
        <v>0</v>
      </c>
      <c r="AO95">
        <v>0</v>
      </c>
      <c r="AP95">
        <v>0</v>
      </c>
      <c r="AQ95">
        <v>0</v>
      </c>
      <c r="AR95">
        <v>8.5022608615942019</v>
      </c>
      <c r="AS95">
        <v>7.7993609232827836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625.47742268181878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42.350578722116218</v>
      </c>
      <c r="L96">
        <v>35.000091077828614</v>
      </c>
      <c r="M96">
        <v>0</v>
      </c>
      <c r="N96">
        <v>28.881809762532985</v>
      </c>
      <c r="O96">
        <v>48.490216298639119</v>
      </c>
      <c r="P96">
        <v>66.461096267859801</v>
      </c>
      <c r="Q96">
        <v>1.9100888326488705</v>
      </c>
      <c r="R96">
        <v>5.7761562362030903</v>
      </c>
      <c r="S96">
        <v>3.849823823681489</v>
      </c>
      <c r="T96">
        <v>0</v>
      </c>
      <c r="U96">
        <v>294.41489998389346</v>
      </c>
      <c r="V96">
        <v>4.1118918492401217</v>
      </c>
      <c r="W96">
        <v>11.345873050581915</v>
      </c>
      <c r="X96">
        <v>36.06708945757341</v>
      </c>
      <c r="Y96">
        <v>0</v>
      </c>
      <c r="Z96">
        <v>3.1886763759999996</v>
      </c>
      <c r="AA96">
        <v>0</v>
      </c>
      <c r="AB96">
        <v>0</v>
      </c>
      <c r="AC96">
        <v>0</v>
      </c>
      <c r="AD96">
        <v>0</v>
      </c>
      <c r="AE96">
        <v>4.0293084674201092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13.123405050512215</v>
      </c>
      <c r="AL96">
        <v>6.2493916184165244</v>
      </c>
      <c r="AM96">
        <v>3.864301584546137</v>
      </c>
      <c r="AN96">
        <v>0</v>
      </c>
      <c r="AO96">
        <v>0</v>
      </c>
      <c r="AP96">
        <v>0</v>
      </c>
      <c r="AQ96">
        <v>0</v>
      </c>
      <c r="AR96">
        <v>8.5022608615942019</v>
      </c>
      <c r="AS96">
        <v>7.7993609232827836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625.41632024457112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42.350578722116218</v>
      </c>
      <c r="L97">
        <v>35.000291726371714</v>
      </c>
      <c r="M97">
        <v>0</v>
      </c>
      <c r="N97">
        <v>28.881809762532985</v>
      </c>
      <c r="O97">
        <v>48.490216298639119</v>
      </c>
      <c r="P97">
        <v>66.461096267859801</v>
      </c>
      <c r="Q97">
        <v>1.9100888326488705</v>
      </c>
      <c r="R97">
        <v>5.7761562362030903</v>
      </c>
      <c r="S97">
        <v>3.849823823681489</v>
      </c>
      <c r="T97">
        <v>0</v>
      </c>
      <c r="U97">
        <v>294.41489998389346</v>
      </c>
      <c r="V97">
        <v>4.1118918492401217</v>
      </c>
      <c r="W97">
        <v>11.345873050581915</v>
      </c>
      <c r="X97">
        <v>36.06708945757341</v>
      </c>
      <c r="Y97">
        <v>0</v>
      </c>
      <c r="Z97">
        <v>3.1886763759999996</v>
      </c>
      <c r="AA97">
        <v>0</v>
      </c>
      <c r="AB97">
        <v>0</v>
      </c>
      <c r="AC97">
        <v>0</v>
      </c>
      <c r="AD97">
        <v>0</v>
      </c>
      <c r="AE97">
        <v>4.0293084674201092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13.123405050512215</v>
      </c>
      <c r="AL97">
        <v>6.2493916184165244</v>
      </c>
      <c r="AM97">
        <v>3.864301584546137</v>
      </c>
      <c r="AN97">
        <v>0</v>
      </c>
      <c r="AO97">
        <v>0</v>
      </c>
      <c r="AP97">
        <v>1.5657635282853359</v>
      </c>
      <c r="AQ97">
        <v>0</v>
      </c>
      <c r="AR97">
        <v>8.5022608615942019</v>
      </c>
      <c r="AS97">
        <v>7.7993609232827836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626.98228442139953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42.350578722116218</v>
      </c>
      <c r="L98">
        <v>34.999776465125876</v>
      </c>
      <c r="M98">
        <v>0</v>
      </c>
      <c r="N98">
        <v>28.881809762532985</v>
      </c>
      <c r="O98">
        <v>48.490216298639119</v>
      </c>
      <c r="P98">
        <v>66.461096267859801</v>
      </c>
      <c r="Q98">
        <v>1.9096048960498957</v>
      </c>
      <c r="R98">
        <v>5.7761562362030903</v>
      </c>
      <c r="S98">
        <v>3.849823823681489</v>
      </c>
      <c r="T98">
        <v>0</v>
      </c>
      <c r="U98">
        <v>294.41489998389346</v>
      </c>
      <c r="V98">
        <v>4.1118918492401217</v>
      </c>
      <c r="W98">
        <v>11.345873050581915</v>
      </c>
      <c r="X98">
        <v>36.06708945757341</v>
      </c>
      <c r="Y98">
        <v>0</v>
      </c>
      <c r="Z98">
        <v>3.1886763759999996</v>
      </c>
      <c r="AA98">
        <v>0</v>
      </c>
      <c r="AB98">
        <v>0</v>
      </c>
      <c r="AC98">
        <v>0</v>
      </c>
      <c r="AD98">
        <v>0</v>
      </c>
      <c r="AE98">
        <v>4.0293084674201092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13.123405050512215</v>
      </c>
      <c r="AL98">
        <v>6.2493916184165244</v>
      </c>
      <c r="AM98">
        <v>3.864301584546137</v>
      </c>
      <c r="AN98">
        <v>0</v>
      </c>
      <c r="AO98">
        <v>0</v>
      </c>
      <c r="AP98">
        <v>1.5657635282853359</v>
      </c>
      <c r="AQ98">
        <v>0</v>
      </c>
      <c r="AR98">
        <v>8.5022608615942019</v>
      </c>
      <c r="AS98">
        <v>7.7993609232827836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626.98128522355466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1.1524195992489532</v>
      </c>
      <c r="L99">
        <f t="shared" si="2"/>
        <v>1.0470463557789955</v>
      </c>
      <c r="M99">
        <f t="shared" si="2"/>
        <v>0</v>
      </c>
      <c r="N99">
        <f t="shared" si="2"/>
        <v>0.69316343430079275</v>
      </c>
      <c r="O99">
        <f t="shared" si="2"/>
        <v>1.1637651911673386</v>
      </c>
      <c r="P99">
        <f t="shared" si="2"/>
        <v>1.595042462142283</v>
      </c>
      <c r="Q99">
        <f t="shared" si="2"/>
        <v>5.253565166187113E-2</v>
      </c>
      <c r="R99">
        <f t="shared" si="2"/>
        <v>0.19593695481559165</v>
      </c>
      <c r="S99">
        <f t="shared" si="2"/>
        <v>8.8099445527455411E-2</v>
      </c>
      <c r="T99">
        <f t="shared" si="2"/>
        <v>0</v>
      </c>
      <c r="U99">
        <f t="shared" si="2"/>
        <v>7.065950607820433</v>
      </c>
      <c r="V99">
        <f t="shared" si="2"/>
        <v>0.10192037174938255</v>
      </c>
      <c r="W99">
        <f t="shared" si="2"/>
        <v>0.2597352680220168</v>
      </c>
      <c r="X99">
        <f t="shared" si="2"/>
        <v>0.84879244768714002</v>
      </c>
      <c r="Y99">
        <f t="shared" si="2"/>
        <v>0</v>
      </c>
      <c r="Z99">
        <f t="shared" si="2"/>
        <v>5.6200421126999939E-2</v>
      </c>
      <c r="AA99">
        <f t="shared" si="2"/>
        <v>6.7600367910073858E-2</v>
      </c>
      <c r="AB99">
        <f t="shared" si="2"/>
        <v>5.5956755188072034E-2</v>
      </c>
      <c r="AC99">
        <f t="shared" si="2"/>
        <v>3.026474532377885E-2</v>
      </c>
      <c r="AD99">
        <f t="shared" si="2"/>
        <v>2.1476005237604085E-2</v>
      </c>
      <c r="AE99">
        <f t="shared" si="2"/>
        <v>9.6703403218082629E-2</v>
      </c>
      <c r="AF99">
        <f t="shared" si="2"/>
        <v>0</v>
      </c>
      <c r="AG99">
        <f t="shared" si="2"/>
        <v>0</v>
      </c>
      <c r="AH99">
        <f t="shared" si="2"/>
        <v>0.16439610090350049</v>
      </c>
      <c r="AI99">
        <f t="shared" si="2"/>
        <v>0</v>
      </c>
      <c r="AJ99">
        <f t="shared" si="2"/>
        <v>0</v>
      </c>
      <c r="AK99">
        <f t="shared" si="2"/>
        <v>0.31496172121229349</v>
      </c>
      <c r="AL99">
        <f t="shared" si="2"/>
        <v>0.13024300364337382</v>
      </c>
      <c r="AM99">
        <f t="shared" si="2"/>
        <v>9.2743238029107153E-2</v>
      </c>
      <c r="AN99">
        <f t="shared" si="2"/>
        <v>0</v>
      </c>
      <c r="AO99">
        <f t="shared" si="2"/>
        <v>0</v>
      </c>
      <c r="AP99">
        <f t="shared" si="2"/>
        <v>4.7912363508407644E-3</v>
      </c>
      <c r="AQ99">
        <f t="shared" si="2"/>
        <v>0</v>
      </c>
      <c r="AR99">
        <f t="shared" si="2"/>
        <v>0.20951999755398545</v>
      </c>
      <c r="AS99">
        <f t="shared" si="2"/>
        <v>0.17474094452977235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15.684005730149732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4.4797918641616921</v>
      </c>
      <c r="L3">
        <v>404.50721058693341</v>
      </c>
      <c r="M3">
        <v>27.169754561878953</v>
      </c>
      <c r="N3">
        <v>34.882185751978902</v>
      </c>
      <c r="O3">
        <v>0</v>
      </c>
      <c r="P3">
        <v>41.139940483519766</v>
      </c>
      <c r="Q3">
        <v>3.3482514073226546</v>
      </c>
      <c r="R3">
        <v>12.523973632125807</v>
      </c>
      <c r="S3">
        <v>0</v>
      </c>
      <c r="T3">
        <v>0</v>
      </c>
      <c r="U3">
        <v>22.859761826416108</v>
      </c>
      <c r="V3">
        <v>5.3312817745830943</v>
      </c>
      <c r="W3">
        <v>13.705014935989258</v>
      </c>
      <c r="X3">
        <v>43.56648427131892</v>
      </c>
      <c r="Y3">
        <v>0</v>
      </c>
      <c r="Z3">
        <v>3.851747590909091</v>
      </c>
      <c r="AA3">
        <v>0</v>
      </c>
      <c r="AB3">
        <v>0</v>
      </c>
      <c r="AC3">
        <v>0</v>
      </c>
      <c r="AD3">
        <v>0</v>
      </c>
      <c r="AE3">
        <v>4.8663265197194088</v>
      </c>
      <c r="AF3">
        <v>2.4750853727180528</v>
      </c>
      <c r="AG3">
        <v>12.805557720800003</v>
      </c>
      <c r="AH3">
        <v>0</v>
      </c>
      <c r="AI3">
        <v>0</v>
      </c>
      <c r="AJ3">
        <v>0</v>
      </c>
      <c r="AK3">
        <v>15.851509730575257</v>
      </c>
      <c r="AL3">
        <v>0</v>
      </c>
      <c r="AM3">
        <v>4.6677476316579147</v>
      </c>
      <c r="AN3">
        <v>0.644509</v>
      </c>
      <c r="AO3">
        <v>0</v>
      </c>
      <c r="AP3">
        <v>0.11349127431648715</v>
      </c>
      <c r="AQ3">
        <v>0</v>
      </c>
      <c r="AR3">
        <v>12.389239498641304</v>
      </c>
      <c r="AS3">
        <v>8.7398303050104076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679.91869574057671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4.4797918641616921</v>
      </c>
      <c r="L4">
        <v>432.5020980922842</v>
      </c>
      <c r="M4">
        <v>27.169754561878953</v>
      </c>
      <c r="N4">
        <v>34.882185751978902</v>
      </c>
      <c r="O4">
        <v>0</v>
      </c>
      <c r="P4">
        <v>41.139940483519766</v>
      </c>
      <c r="Q4">
        <v>3.2239873850931673</v>
      </c>
      <c r="R4">
        <v>12.523973632125807</v>
      </c>
      <c r="S4">
        <v>0</v>
      </c>
      <c r="T4">
        <v>0</v>
      </c>
      <c r="U4">
        <v>22.860380468162781</v>
      </c>
      <c r="V4">
        <v>5.3312817745830943</v>
      </c>
      <c r="W4">
        <v>13.705014935989258</v>
      </c>
      <c r="X4">
        <v>43.56648427131892</v>
      </c>
      <c r="Y4">
        <v>0</v>
      </c>
      <c r="Z4">
        <v>3.851747590909091</v>
      </c>
      <c r="AA4">
        <v>0</v>
      </c>
      <c r="AB4">
        <v>0</v>
      </c>
      <c r="AC4">
        <v>0</v>
      </c>
      <c r="AD4">
        <v>0</v>
      </c>
      <c r="AE4">
        <v>4.8663265197194088</v>
      </c>
      <c r="AF4">
        <v>2.4750853727180528</v>
      </c>
      <c r="AG4">
        <v>12.805557720800003</v>
      </c>
      <c r="AH4">
        <v>0</v>
      </c>
      <c r="AI4">
        <v>0</v>
      </c>
      <c r="AJ4">
        <v>0</v>
      </c>
      <c r="AK4">
        <v>15.851509730575257</v>
      </c>
      <c r="AL4">
        <v>0</v>
      </c>
      <c r="AM4">
        <v>4.6677476316579147</v>
      </c>
      <c r="AN4">
        <v>0.644509</v>
      </c>
      <c r="AO4">
        <v>0</v>
      </c>
      <c r="AP4">
        <v>0.11349127431648715</v>
      </c>
      <c r="AQ4">
        <v>0</v>
      </c>
      <c r="AR4">
        <v>12.389239498641304</v>
      </c>
      <c r="AS4">
        <v>8.7398303050104076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707.7899378654447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4.4797918641616921</v>
      </c>
      <c r="L5">
        <v>404.50721058693341</v>
      </c>
      <c r="M5">
        <v>27.169754561878953</v>
      </c>
      <c r="N5">
        <v>34.882185751978902</v>
      </c>
      <c r="O5">
        <v>0</v>
      </c>
      <c r="P5">
        <v>41.139940483519766</v>
      </c>
      <c r="Q5">
        <v>3.2239873850931673</v>
      </c>
      <c r="R5">
        <v>12.523973632125807</v>
      </c>
      <c r="S5">
        <v>0</v>
      </c>
      <c r="T5">
        <v>0</v>
      </c>
      <c r="U5">
        <v>22.860380468162781</v>
      </c>
      <c r="V5">
        <v>5.3312817745830943</v>
      </c>
      <c r="W5">
        <v>13.705014935989258</v>
      </c>
      <c r="X5">
        <v>43.56648427131892</v>
      </c>
      <c r="Y5">
        <v>0</v>
      </c>
      <c r="Z5">
        <v>3.851747590909091</v>
      </c>
      <c r="AA5">
        <v>0</v>
      </c>
      <c r="AB5">
        <v>0</v>
      </c>
      <c r="AC5">
        <v>0</v>
      </c>
      <c r="AD5">
        <v>0</v>
      </c>
      <c r="AE5">
        <v>4.8663265197194088</v>
      </c>
      <c r="AF5">
        <v>2.4750853727180528</v>
      </c>
      <c r="AG5">
        <v>12.805557720800003</v>
      </c>
      <c r="AH5">
        <v>0</v>
      </c>
      <c r="AI5">
        <v>0</v>
      </c>
      <c r="AJ5">
        <v>0</v>
      </c>
      <c r="AK5">
        <v>15.851509730575257</v>
      </c>
      <c r="AL5">
        <v>0</v>
      </c>
      <c r="AM5">
        <v>4.6677476316579147</v>
      </c>
      <c r="AN5">
        <v>0.644509</v>
      </c>
      <c r="AO5">
        <v>0</v>
      </c>
      <c r="AP5">
        <v>0.11349127431648715</v>
      </c>
      <c r="AQ5">
        <v>0</v>
      </c>
      <c r="AR5">
        <v>10.433043901358694</v>
      </c>
      <c r="AS5">
        <v>8.7398303050104076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677.83885476281125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4.4797918641616921</v>
      </c>
      <c r="L6">
        <v>404.50721058693341</v>
      </c>
      <c r="M6">
        <v>27.169754561878953</v>
      </c>
      <c r="N6">
        <v>34.882185751978902</v>
      </c>
      <c r="O6">
        <v>0</v>
      </c>
      <c r="P6">
        <v>41.139940483519766</v>
      </c>
      <c r="Q6">
        <v>3.2239873850931673</v>
      </c>
      <c r="R6">
        <v>12.523973632125807</v>
      </c>
      <c r="S6">
        <v>0</v>
      </c>
      <c r="T6">
        <v>0</v>
      </c>
      <c r="U6">
        <v>22.860380468162781</v>
      </c>
      <c r="V6">
        <v>5.3312817745830943</v>
      </c>
      <c r="W6">
        <v>13.705014935989258</v>
      </c>
      <c r="X6">
        <v>43.56648427131892</v>
      </c>
      <c r="Y6">
        <v>0</v>
      </c>
      <c r="Z6">
        <v>3.851747590909091</v>
      </c>
      <c r="AA6">
        <v>0</v>
      </c>
      <c r="AB6">
        <v>0</v>
      </c>
      <c r="AC6">
        <v>0</v>
      </c>
      <c r="AD6">
        <v>0</v>
      </c>
      <c r="AE6">
        <v>4.8663265197194088</v>
      </c>
      <c r="AF6">
        <v>2.4750853727180528</v>
      </c>
      <c r="AG6">
        <v>12.805557720800003</v>
      </c>
      <c r="AH6">
        <v>0</v>
      </c>
      <c r="AI6">
        <v>0</v>
      </c>
      <c r="AJ6">
        <v>0</v>
      </c>
      <c r="AK6">
        <v>15.851509730575257</v>
      </c>
      <c r="AL6">
        <v>0</v>
      </c>
      <c r="AM6">
        <v>4.6677476316579147</v>
      </c>
      <c r="AN6">
        <v>0.644509</v>
      </c>
      <c r="AO6">
        <v>0</v>
      </c>
      <c r="AP6">
        <v>0.11349127431648715</v>
      </c>
      <c r="AQ6">
        <v>0</v>
      </c>
      <c r="AR6">
        <v>10.433043901358694</v>
      </c>
      <c r="AS6">
        <v>8.7398303050104076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677.83885476281125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4.4797918641616921</v>
      </c>
      <c r="L7">
        <v>404.50721058693341</v>
      </c>
      <c r="M7">
        <v>27.169754561878953</v>
      </c>
      <c r="N7">
        <v>34.882185751978902</v>
      </c>
      <c r="O7">
        <v>0</v>
      </c>
      <c r="P7">
        <v>41.139940483519766</v>
      </c>
      <c r="Q7">
        <v>3.2239873850931673</v>
      </c>
      <c r="R7">
        <v>12.523973632125807</v>
      </c>
      <c r="S7">
        <v>0</v>
      </c>
      <c r="T7">
        <v>0</v>
      </c>
      <c r="U7">
        <v>22.860380468162781</v>
      </c>
      <c r="V7">
        <v>5.3312817745830943</v>
      </c>
      <c r="W7">
        <v>13.705014935989258</v>
      </c>
      <c r="X7">
        <v>43.56648427131892</v>
      </c>
      <c r="Y7">
        <v>0</v>
      </c>
      <c r="Z7">
        <v>3.851747590909091</v>
      </c>
      <c r="AA7">
        <v>0</v>
      </c>
      <c r="AB7">
        <v>0</v>
      </c>
      <c r="AC7">
        <v>0</v>
      </c>
      <c r="AD7">
        <v>0</v>
      </c>
      <c r="AE7">
        <v>4.8663265197194088</v>
      </c>
      <c r="AF7">
        <v>2.4750853727180528</v>
      </c>
      <c r="AG7">
        <v>12.805557720800003</v>
      </c>
      <c r="AH7">
        <v>0</v>
      </c>
      <c r="AI7">
        <v>0</v>
      </c>
      <c r="AJ7">
        <v>0</v>
      </c>
      <c r="AK7">
        <v>15.851509730575257</v>
      </c>
      <c r="AL7">
        <v>0</v>
      </c>
      <c r="AM7">
        <v>4.6677476316579147</v>
      </c>
      <c r="AN7">
        <v>0.644509</v>
      </c>
      <c r="AO7">
        <v>0</v>
      </c>
      <c r="AP7">
        <v>1.8915221589892295</v>
      </c>
      <c r="AQ7">
        <v>0</v>
      </c>
      <c r="AR7">
        <v>10.107011097282609</v>
      </c>
      <c r="AS7">
        <v>8.7398303050104076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679.29085284340783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4.4797918641616921</v>
      </c>
      <c r="L8">
        <v>404.50721058693341</v>
      </c>
      <c r="M8">
        <v>27.169754561878953</v>
      </c>
      <c r="N8">
        <v>34.882185751978902</v>
      </c>
      <c r="O8">
        <v>0</v>
      </c>
      <c r="P8">
        <v>41.139940483519766</v>
      </c>
      <c r="Q8">
        <v>3.2239873850931673</v>
      </c>
      <c r="R8">
        <v>12.521344772853187</v>
      </c>
      <c r="S8">
        <v>0</v>
      </c>
      <c r="T8">
        <v>0</v>
      </c>
      <c r="U8">
        <v>22.860380468162781</v>
      </c>
      <c r="V8">
        <v>5.3312817745830943</v>
      </c>
      <c r="W8">
        <v>13.705014935989258</v>
      </c>
      <c r="X8">
        <v>43.56648427131892</v>
      </c>
      <c r="Y8">
        <v>0</v>
      </c>
      <c r="Z8">
        <v>3.851747590909091</v>
      </c>
      <c r="AA8">
        <v>0</v>
      </c>
      <c r="AB8">
        <v>0</v>
      </c>
      <c r="AC8">
        <v>0</v>
      </c>
      <c r="AD8">
        <v>0</v>
      </c>
      <c r="AE8">
        <v>4.8663265197194088</v>
      </c>
      <c r="AF8">
        <v>2.4750853727180528</v>
      </c>
      <c r="AG8">
        <v>12.805557720800003</v>
      </c>
      <c r="AH8">
        <v>0</v>
      </c>
      <c r="AI8">
        <v>0</v>
      </c>
      <c r="AJ8">
        <v>0</v>
      </c>
      <c r="AK8">
        <v>15.851509730575257</v>
      </c>
      <c r="AL8">
        <v>0</v>
      </c>
      <c r="AM8">
        <v>4.6677476316579147</v>
      </c>
      <c r="AN8">
        <v>0.644509</v>
      </c>
      <c r="AO8">
        <v>0</v>
      </c>
      <c r="AP8">
        <v>1.8915221589892295</v>
      </c>
      <c r="AQ8">
        <v>0</v>
      </c>
      <c r="AR8">
        <v>10.107011097282609</v>
      </c>
      <c r="AS8">
        <v>8.7398303050104076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679.28822398413524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4.4797918641616921</v>
      </c>
      <c r="L9">
        <v>404.50721058693341</v>
      </c>
      <c r="M9">
        <v>27.169754561878953</v>
      </c>
      <c r="N9">
        <v>34.882185751978902</v>
      </c>
      <c r="O9">
        <v>0</v>
      </c>
      <c r="P9">
        <v>41.139940483519766</v>
      </c>
      <c r="Q9">
        <v>3.2239873850931673</v>
      </c>
      <c r="R9">
        <v>12.521344772853187</v>
      </c>
      <c r="S9">
        <v>0</v>
      </c>
      <c r="T9">
        <v>0</v>
      </c>
      <c r="U9">
        <v>22.860380468162781</v>
      </c>
      <c r="V9">
        <v>5.3312817745830943</v>
      </c>
      <c r="W9">
        <v>13.705014935989258</v>
      </c>
      <c r="X9">
        <v>43.56648427131892</v>
      </c>
      <c r="Y9">
        <v>0</v>
      </c>
      <c r="Z9">
        <v>3.851747590909091</v>
      </c>
      <c r="AA9">
        <v>0</v>
      </c>
      <c r="AB9">
        <v>0</v>
      </c>
      <c r="AC9">
        <v>0</v>
      </c>
      <c r="AD9">
        <v>0</v>
      </c>
      <c r="AE9">
        <v>4.8663265197194088</v>
      </c>
      <c r="AF9">
        <v>2.4750853727180528</v>
      </c>
      <c r="AG9">
        <v>12.805557720800003</v>
      </c>
      <c r="AH9">
        <v>0</v>
      </c>
      <c r="AI9">
        <v>0</v>
      </c>
      <c r="AJ9">
        <v>0</v>
      </c>
      <c r="AK9">
        <v>15.851509730575257</v>
      </c>
      <c r="AL9">
        <v>0</v>
      </c>
      <c r="AM9">
        <v>4.6677476316579147</v>
      </c>
      <c r="AN9">
        <v>0.644509</v>
      </c>
      <c r="AO9">
        <v>0</v>
      </c>
      <c r="AP9">
        <v>1.8915221589892295</v>
      </c>
      <c r="AQ9">
        <v>0</v>
      </c>
      <c r="AR9">
        <v>12.389239498641304</v>
      </c>
      <c r="AS9">
        <v>9.4199480627416001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682.25057014322522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4.4797918641616921</v>
      </c>
      <c r="L10">
        <v>404.50721058693341</v>
      </c>
      <c r="M10">
        <v>27.169754561878953</v>
      </c>
      <c r="N10">
        <v>34.882185751978902</v>
      </c>
      <c r="O10">
        <v>0</v>
      </c>
      <c r="P10">
        <v>41.139940483519766</v>
      </c>
      <c r="Q10">
        <v>3.2239873850931673</v>
      </c>
      <c r="R10">
        <v>12.521344772853187</v>
      </c>
      <c r="S10">
        <v>0</v>
      </c>
      <c r="T10">
        <v>0</v>
      </c>
      <c r="U10">
        <v>22.860380468162781</v>
      </c>
      <c r="V10">
        <v>5.3301029620090157</v>
      </c>
      <c r="W10">
        <v>13.705014935989258</v>
      </c>
      <c r="X10">
        <v>43.56648427131892</v>
      </c>
      <c r="Y10">
        <v>0</v>
      </c>
      <c r="Z10">
        <v>3.851747590909091</v>
      </c>
      <c r="AA10">
        <v>0</v>
      </c>
      <c r="AB10">
        <v>0</v>
      </c>
      <c r="AC10">
        <v>0</v>
      </c>
      <c r="AD10">
        <v>0</v>
      </c>
      <c r="AE10">
        <v>4.8663265197194088</v>
      </c>
      <c r="AF10">
        <v>2.4750853727180528</v>
      </c>
      <c r="AG10">
        <v>12.805557720800003</v>
      </c>
      <c r="AH10">
        <v>0</v>
      </c>
      <c r="AI10">
        <v>0</v>
      </c>
      <c r="AJ10">
        <v>0</v>
      </c>
      <c r="AK10">
        <v>15.851509730575257</v>
      </c>
      <c r="AL10">
        <v>0</v>
      </c>
      <c r="AM10">
        <v>4.6677476316579147</v>
      </c>
      <c r="AN10">
        <v>0.644509</v>
      </c>
      <c r="AO10">
        <v>0</v>
      </c>
      <c r="AP10">
        <v>1.8915221589892295</v>
      </c>
      <c r="AQ10">
        <v>0</v>
      </c>
      <c r="AR10">
        <v>12.389239498641304</v>
      </c>
      <c r="AS10">
        <v>9.4199480627416001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682.24939133065118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4.4797918641616921</v>
      </c>
      <c r="L11">
        <v>308.03644439314365</v>
      </c>
      <c r="M11">
        <v>27.169754561878953</v>
      </c>
      <c r="N11">
        <v>34.882185751978902</v>
      </c>
      <c r="O11">
        <v>0</v>
      </c>
      <c r="P11">
        <v>41.139940483519766</v>
      </c>
      <c r="Q11">
        <v>1.8595032640949556</v>
      </c>
      <c r="R11">
        <v>7.6486000912484453</v>
      </c>
      <c r="S11">
        <v>0</v>
      </c>
      <c r="T11">
        <v>0</v>
      </c>
      <c r="U11">
        <v>22.860380468162781</v>
      </c>
      <c r="V11">
        <v>2.89034048088685</v>
      </c>
      <c r="W11">
        <v>13.704812505189341</v>
      </c>
      <c r="X11">
        <v>43.56648427131892</v>
      </c>
      <c r="Y11">
        <v>0</v>
      </c>
      <c r="Z11">
        <v>3.851747590909091</v>
      </c>
      <c r="AA11">
        <v>0</v>
      </c>
      <c r="AB11">
        <v>0</v>
      </c>
      <c r="AC11">
        <v>0</v>
      </c>
      <c r="AD11">
        <v>0</v>
      </c>
      <c r="AE11">
        <v>4.8663265197194088</v>
      </c>
      <c r="AF11">
        <v>2.4750853727180528</v>
      </c>
      <c r="AG11">
        <v>12.805557720800003</v>
      </c>
      <c r="AH11">
        <v>0</v>
      </c>
      <c r="AI11">
        <v>0</v>
      </c>
      <c r="AJ11">
        <v>0</v>
      </c>
      <c r="AK11">
        <v>15.851509730575257</v>
      </c>
      <c r="AL11">
        <v>0</v>
      </c>
      <c r="AM11">
        <v>4.6677476316579147</v>
      </c>
      <c r="AN11">
        <v>0.644509</v>
      </c>
      <c r="AO11">
        <v>0</v>
      </c>
      <c r="AP11">
        <v>0</v>
      </c>
      <c r="AQ11">
        <v>0</v>
      </c>
      <c r="AR11">
        <v>10.107011097282609</v>
      </c>
      <c r="AS11">
        <v>7.9453002772821897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571.45303307652864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4.4797918641616921</v>
      </c>
      <c r="L12">
        <v>308.03644439314365</v>
      </c>
      <c r="M12">
        <v>27.169754561878953</v>
      </c>
      <c r="N12">
        <v>34.882185751978902</v>
      </c>
      <c r="O12">
        <v>0</v>
      </c>
      <c r="P12">
        <v>41.139940483519766</v>
      </c>
      <c r="Q12">
        <v>1.8595032640949556</v>
      </c>
      <c r="R12">
        <v>7.6384129621936019</v>
      </c>
      <c r="S12">
        <v>0</v>
      </c>
      <c r="T12">
        <v>0</v>
      </c>
      <c r="U12">
        <v>22.860380468162781</v>
      </c>
      <c r="V12">
        <v>2.89034048088685</v>
      </c>
      <c r="W12">
        <v>13.704812505189341</v>
      </c>
      <c r="X12">
        <v>43.56648427131892</v>
      </c>
      <c r="Y12">
        <v>0</v>
      </c>
      <c r="Z12">
        <v>3.851747590909091</v>
      </c>
      <c r="AA12">
        <v>0</v>
      </c>
      <c r="AB12">
        <v>0</v>
      </c>
      <c r="AC12">
        <v>0</v>
      </c>
      <c r="AD12">
        <v>0</v>
      </c>
      <c r="AE12">
        <v>4.8663265197194088</v>
      </c>
      <c r="AF12">
        <v>2.4750853727180528</v>
      </c>
      <c r="AG12">
        <v>12.805557720800003</v>
      </c>
      <c r="AH12">
        <v>0</v>
      </c>
      <c r="AI12">
        <v>0</v>
      </c>
      <c r="AJ12">
        <v>0</v>
      </c>
      <c r="AK12">
        <v>15.851509730575257</v>
      </c>
      <c r="AL12">
        <v>0</v>
      </c>
      <c r="AM12">
        <v>4.6677476316579147</v>
      </c>
      <c r="AN12">
        <v>0.644509</v>
      </c>
      <c r="AO12">
        <v>0</v>
      </c>
      <c r="AP12">
        <v>0</v>
      </c>
      <c r="AQ12">
        <v>0</v>
      </c>
      <c r="AR12">
        <v>10.107011097282609</v>
      </c>
      <c r="AS12">
        <v>7.9453002772821897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571.44284594747387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4.4797918641616921</v>
      </c>
      <c r="L13">
        <v>308.03644439314365</v>
      </c>
      <c r="M13">
        <v>27.169754561878953</v>
      </c>
      <c r="N13">
        <v>34.882185751978902</v>
      </c>
      <c r="O13">
        <v>0</v>
      </c>
      <c r="P13">
        <v>41.139940483519766</v>
      </c>
      <c r="Q13">
        <v>1.8595032640949556</v>
      </c>
      <c r="R13">
        <v>7.6384129621936019</v>
      </c>
      <c r="S13">
        <v>0</v>
      </c>
      <c r="T13">
        <v>0</v>
      </c>
      <c r="U13">
        <v>22.860380468162781</v>
      </c>
      <c r="V13">
        <v>2.89034048088685</v>
      </c>
      <c r="W13">
        <v>13.704812505189341</v>
      </c>
      <c r="X13">
        <v>43.56648427131892</v>
      </c>
      <c r="Y13">
        <v>0</v>
      </c>
      <c r="Z13">
        <v>1.9258737954545455</v>
      </c>
      <c r="AA13">
        <v>0</v>
      </c>
      <c r="AB13">
        <v>0</v>
      </c>
      <c r="AC13">
        <v>0</v>
      </c>
      <c r="AD13">
        <v>0</v>
      </c>
      <c r="AE13">
        <v>4.8663265197194088</v>
      </c>
      <c r="AF13">
        <v>2.4750853727180528</v>
      </c>
      <c r="AG13">
        <v>12.805557720800003</v>
      </c>
      <c r="AH13">
        <v>0</v>
      </c>
      <c r="AI13">
        <v>0</v>
      </c>
      <c r="AJ13">
        <v>0</v>
      </c>
      <c r="AK13">
        <v>15.851509730575257</v>
      </c>
      <c r="AL13">
        <v>0</v>
      </c>
      <c r="AM13">
        <v>4.6677476316579147</v>
      </c>
      <c r="AN13">
        <v>0.644509</v>
      </c>
      <c r="AO13">
        <v>0</v>
      </c>
      <c r="AP13">
        <v>0</v>
      </c>
      <c r="AQ13">
        <v>0</v>
      </c>
      <c r="AR13">
        <v>10.107011097282609</v>
      </c>
      <c r="AS13">
        <v>7.9453002772821897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569.51697215201932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4.4797918641616921</v>
      </c>
      <c r="L14">
        <v>308.03644439314365</v>
      </c>
      <c r="M14">
        <v>27.169754561878953</v>
      </c>
      <c r="N14">
        <v>34.882185751978902</v>
      </c>
      <c r="O14">
        <v>0</v>
      </c>
      <c r="P14">
        <v>41.139940483519766</v>
      </c>
      <c r="Q14">
        <v>1.8595032640949556</v>
      </c>
      <c r="R14">
        <v>7.6384129621936019</v>
      </c>
      <c r="S14">
        <v>0</v>
      </c>
      <c r="T14">
        <v>0</v>
      </c>
      <c r="U14">
        <v>22.860380468162781</v>
      </c>
      <c r="V14">
        <v>2.89034048088685</v>
      </c>
      <c r="W14">
        <v>13.704812505189341</v>
      </c>
      <c r="X14">
        <v>43.56648427131892</v>
      </c>
      <c r="Y14">
        <v>0</v>
      </c>
      <c r="Z14">
        <v>1.9258737954545455</v>
      </c>
      <c r="AA14">
        <v>0</v>
      </c>
      <c r="AB14">
        <v>0</v>
      </c>
      <c r="AC14">
        <v>0</v>
      </c>
      <c r="AD14">
        <v>0</v>
      </c>
      <c r="AE14">
        <v>4.8663265197194088</v>
      </c>
      <c r="AF14">
        <v>2.4750853727180528</v>
      </c>
      <c r="AG14">
        <v>12.805557720800003</v>
      </c>
      <c r="AH14">
        <v>0</v>
      </c>
      <c r="AI14">
        <v>0</v>
      </c>
      <c r="AJ14">
        <v>0</v>
      </c>
      <c r="AK14">
        <v>15.851509730575257</v>
      </c>
      <c r="AL14">
        <v>0</v>
      </c>
      <c r="AM14">
        <v>4.6677476316579147</v>
      </c>
      <c r="AN14">
        <v>0.644509</v>
      </c>
      <c r="AO14">
        <v>0</v>
      </c>
      <c r="AP14">
        <v>0</v>
      </c>
      <c r="AQ14">
        <v>0</v>
      </c>
      <c r="AR14">
        <v>10.107011097282609</v>
      </c>
      <c r="AS14">
        <v>7.9453002772821897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569.51697215201932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4.4797918641616921</v>
      </c>
      <c r="L15">
        <v>308.03644439314365</v>
      </c>
      <c r="M15">
        <v>27.169754561878953</v>
      </c>
      <c r="N15">
        <v>34.882185751978902</v>
      </c>
      <c r="O15">
        <v>0</v>
      </c>
      <c r="P15">
        <v>41.139940483519766</v>
      </c>
      <c r="Q15">
        <v>1.8595032640949556</v>
      </c>
      <c r="R15">
        <v>7.6384129621936019</v>
      </c>
      <c r="S15">
        <v>0</v>
      </c>
      <c r="T15">
        <v>0</v>
      </c>
      <c r="U15">
        <v>22.860380468162781</v>
      </c>
      <c r="V15">
        <v>2.89034048088685</v>
      </c>
      <c r="W15">
        <v>13.704812505189341</v>
      </c>
      <c r="X15">
        <v>43.56648427131892</v>
      </c>
      <c r="Y15">
        <v>0</v>
      </c>
      <c r="Z15">
        <v>1.9258737954545455</v>
      </c>
      <c r="AA15">
        <v>0</v>
      </c>
      <c r="AB15">
        <v>0</v>
      </c>
      <c r="AC15">
        <v>0</v>
      </c>
      <c r="AD15">
        <v>0</v>
      </c>
      <c r="AE15">
        <v>4.8663265197194088</v>
      </c>
      <c r="AF15">
        <v>2.4750853727180528</v>
      </c>
      <c r="AG15">
        <v>12.805557720800003</v>
      </c>
      <c r="AH15">
        <v>6.7121713573600861</v>
      </c>
      <c r="AI15">
        <v>0</v>
      </c>
      <c r="AJ15">
        <v>0</v>
      </c>
      <c r="AK15">
        <v>15.851509730575257</v>
      </c>
      <c r="AL15">
        <v>0</v>
      </c>
      <c r="AM15">
        <v>4.6677476316579147</v>
      </c>
      <c r="AN15">
        <v>0.644509</v>
      </c>
      <c r="AO15">
        <v>0</v>
      </c>
      <c r="AP15">
        <v>0</v>
      </c>
      <c r="AQ15">
        <v>0</v>
      </c>
      <c r="AR15">
        <v>12.389239498641304</v>
      </c>
      <c r="AS15">
        <v>9.4199480627416001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579.98601969619756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4.4797918641616921</v>
      </c>
      <c r="L16">
        <v>356.37638807104668</v>
      </c>
      <c r="M16">
        <v>27.169754561878953</v>
      </c>
      <c r="N16">
        <v>34.882185751978902</v>
      </c>
      <c r="O16">
        <v>0</v>
      </c>
      <c r="P16">
        <v>41.139940483519766</v>
      </c>
      <c r="Q16">
        <v>1.8595032640949556</v>
      </c>
      <c r="R16">
        <v>7.6384129621936019</v>
      </c>
      <c r="S16">
        <v>0</v>
      </c>
      <c r="T16">
        <v>0</v>
      </c>
      <c r="U16">
        <v>22.860380468162781</v>
      </c>
      <c r="V16">
        <v>5.3301029620090157</v>
      </c>
      <c r="W16">
        <v>13.704812505189341</v>
      </c>
      <c r="X16">
        <v>43.56648427131892</v>
      </c>
      <c r="Y16">
        <v>0</v>
      </c>
      <c r="Z16">
        <v>1.9258737954545455</v>
      </c>
      <c r="AA16">
        <v>0</v>
      </c>
      <c r="AB16">
        <v>0</v>
      </c>
      <c r="AC16">
        <v>0</v>
      </c>
      <c r="AD16">
        <v>0</v>
      </c>
      <c r="AE16">
        <v>4.8663265197194088</v>
      </c>
      <c r="AF16">
        <v>2.4750853727180528</v>
      </c>
      <c r="AG16">
        <v>12.805557720800003</v>
      </c>
      <c r="AH16">
        <v>6.7121713573600861</v>
      </c>
      <c r="AI16">
        <v>0</v>
      </c>
      <c r="AJ16">
        <v>0</v>
      </c>
      <c r="AK16">
        <v>15.851509730575257</v>
      </c>
      <c r="AL16">
        <v>0</v>
      </c>
      <c r="AM16">
        <v>4.6677476316579147</v>
      </c>
      <c r="AN16">
        <v>0.644509</v>
      </c>
      <c r="AO16">
        <v>0</v>
      </c>
      <c r="AP16">
        <v>0</v>
      </c>
      <c r="AQ16">
        <v>0</v>
      </c>
      <c r="AR16">
        <v>12.389239498641304</v>
      </c>
      <c r="AS16">
        <v>9.4199480627416001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630.76572585522274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4.4797918641616921</v>
      </c>
      <c r="L17">
        <v>433.39367536625184</v>
      </c>
      <c r="M17">
        <v>27.169754561878953</v>
      </c>
      <c r="N17">
        <v>34.882185751978902</v>
      </c>
      <c r="O17">
        <v>0</v>
      </c>
      <c r="P17">
        <v>41.139940483519766</v>
      </c>
      <c r="Q17">
        <v>3.2239873850931673</v>
      </c>
      <c r="R17">
        <v>10.432167497921863</v>
      </c>
      <c r="S17">
        <v>0</v>
      </c>
      <c r="T17">
        <v>0</v>
      </c>
      <c r="U17">
        <v>22.860380468162781</v>
      </c>
      <c r="V17">
        <v>5.3301029620090157</v>
      </c>
      <c r="W17">
        <v>13.704812505189341</v>
      </c>
      <c r="X17">
        <v>43.56648427131892</v>
      </c>
      <c r="Y17">
        <v>0</v>
      </c>
      <c r="Z17">
        <v>1.9258737954545455</v>
      </c>
      <c r="AA17">
        <v>0</v>
      </c>
      <c r="AB17">
        <v>0</v>
      </c>
      <c r="AC17">
        <v>0</v>
      </c>
      <c r="AD17">
        <v>0</v>
      </c>
      <c r="AE17">
        <v>4.8663265197194088</v>
      </c>
      <c r="AF17">
        <v>2.4750853727180528</v>
      </c>
      <c r="AG17">
        <v>12.805557720800003</v>
      </c>
      <c r="AH17">
        <v>6.7121713573600861</v>
      </c>
      <c r="AI17">
        <v>0</v>
      </c>
      <c r="AJ17">
        <v>0</v>
      </c>
      <c r="AK17">
        <v>15.851509730575257</v>
      </c>
      <c r="AL17">
        <v>0</v>
      </c>
      <c r="AM17">
        <v>4.6677476316579147</v>
      </c>
      <c r="AN17">
        <v>0.644509</v>
      </c>
      <c r="AO17">
        <v>0</v>
      </c>
      <c r="AP17">
        <v>0</v>
      </c>
      <c r="AQ17">
        <v>0</v>
      </c>
      <c r="AR17">
        <v>10.107011097282609</v>
      </c>
      <c r="AS17">
        <v>9.4199480627416001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709.65902340579578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4.4797918641616921</v>
      </c>
      <c r="L18">
        <v>433.39367536625184</v>
      </c>
      <c r="M18">
        <v>27.169754561878953</v>
      </c>
      <c r="N18">
        <v>34.882185751978902</v>
      </c>
      <c r="O18">
        <v>0</v>
      </c>
      <c r="P18">
        <v>41.139940483519766</v>
      </c>
      <c r="Q18">
        <v>3.2239873850931673</v>
      </c>
      <c r="R18">
        <v>12.175688293551834</v>
      </c>
      <c r="S18">
        <v>0</v>
      </c>
      <c r="T18">
        <v>0</v>
      </c>
      <c r="U18">
        <v>22.860380468162781</v>
      </c>
      <c r="V18">
        <v>5.3301029620090157</v>
      </c>
      <c r="W18">
        <v>13.55607775695859</v>
      </c>
      <c r="X18">
        <v>43.56648427131892</v>
      </c>
      <c r="Y18">
        <v>0</v>
      </c>
      <c r="Z18">
        <v>1.9258737954545455</v>
      </c>
      <c r="AA18">
        <v>0</v>
      </c>
      <c r="AB18">
        <v>0</v>
      </c>
      <c r="AC18">
        <v>0</v>
      </c>
      <c r="AD18">
        <v>0</v>
      </c>
      <c r="AE18">
        <v>4.8663265197194088</v>
      </c>
      <c r="AF18">
        <v>2.4750853727180528</v>
      </c>
      <c r="AG18">
        <v>12.805557720800003</v>
      </c>
      <c r="AH18">
        <v>6.7121713573600861</v>
      </c>
      <c r="AI18">
        <v>0</v>
      </c>
      <c r="AJ18">
        <v>0</v>
      </c>
      <c r="AK18">
        <v>15.851509730575257</v>
      </c>
      <c r="AL18">
        <v>0</v>
      </c>
      <c r="AM18">
        <v>4.6677476316579147</v>
      </c>
      <c r="AN18">
        <v>0.644509</v>
      </c>
      <c r="AO18">
        <v>0</v>
      </c>
      <c r="AP18">
        <v>0</v>
      </c>
      <c r="AQ18">
        <v>0</v>
      </c>
      <c r="AR18">
        <v>10.107011097282609</v>
      </c>
      <c r="AS18">
        <v>9.4199480627416001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711.253809453195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4.4797918641616921</v>
      </c>
      <c r="L19">
        <v>433.39367536625184</v>
      </c>
      <c r="M19">
        <v>27.169754561878953</v>
      </c>
      <c r="N19">
        <v>34.882185751978902</v>
      </c>
      <c r="O19">
        <v>0</v>
      </c>
      <c r="P19">
        <v>41.139940483519766</v>
      </c>
      <c r="Q19">
        <v>3.2239873850931673</v>
      </c>
      <c r="R19">
        <v>12.521344772853187</v>
      </c>
      <c r="S19">
        <v>0</v>
      </c>
      <c r="T19">
        <v>0</v>
      </c>
      <c r="U19">
        <v>22.860380468162781</v>
      </c>
      <c r="V19">
        <v>5.3312817745830943</v>
      </c>
      <c r="W19">
        <v>13.705014935989258</v>
      </c>
      <c r="X19">
        <v>43.56648427131892</v>
      </c>
      <c r="Y19">
        <v>0</v>
      </c>
      <c r="Z19">
        <v>1.9258737954545455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2.4750853727180528</v>
      </c>
      <c r="AG19">
        <v>12.805557720800003</v>
      </c>
      <c r="AH19">
        <v>6.7121713573600861</v>
      </c>
      <c r="AI19">
        <v>0</v>
      </c>
      <c r="AJ19">
        <v>0</v>
      </c>
      <c r="AK19">
        <v>15.851509730575257</v>
      </c>
      <c r="AL19">
        <v>0</v>
      </c>
      <c r="AM19">
        <v>4.6677476316579147</v>
      </c>
      <c r="AN19">
        <v>0.644509</v>
      </c>
      <c r="AO19">
        <v>0</v>
      </c>
      <c r="AP19">
        <v>0</v>
      </c>
      <c r="AQ19">
        <v>0</v>
      </c>
      <c r="AR19">
        <v>10.107011097282609</v>
      </c>
      <c r="AS19">
        <v>9.4199480627416001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711.74958192410111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4.4797918641616921</v>
      </c>
      <c r="L20">
        <v>433.39367536625184</v>
      </c>
      <c r="M20">
        <v>27.169754561878953</v>
      </c>
      <c r="N20">
        <v>34.882185751978902</v>
      </c>
      <c r="O20">
        <v>0</v>
      </c>
      <c r="P20">
        <v>41.139940483519766</v>
      </c>
      <c r="Q20">
        <v>3.2239873850931673</v>
      </c>
      <c r="R20">
        <v>12.521344772853187</v>
      </c>
      <c r="S20">
        <v>0</v>
      </c>
      <c r="T20">
        <v>0</v>
      </c>
      <c r="U20">
        <v>22.860380468162781</v>
      </c>
      <c r="V20">
        <v>5.3312817745830943</v>
      </c>
      <c r="W20">
        <v>13.705014935989258</v>
      </c>
      <c r="X20">
        <v>43.56648427131892</v>
      </c>
      <c r="Y20">
        <v>0</v>
      </c>
      <c r="Z20">
        <v>1.9258737954545455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2.4750853727180528</v>
      </c>
      <c r="AG20">
        <v>12.805557720800003</v>
      </c>
      <c r="AH20">
        <v>11.186952160000001</v>
      </c>
      <c r="AI20">
        <v>0</v>
      </c>
      <c r="AJ20">
        <v>0</v>
      </c>
      <c r="AK20">
        <v>15.851509730575257</v>
      </c>
      <c r="AL20">
        <v>0</v>
      </c>
      <c r="AM20">
        <v>4.6677476316579147</v>
      </c>
      <c r="AN20">
        <v>0.644509</v>
      </c>
      <c r="AO20">
        <v>0</v>
      </c>
      <c r="AP20">
        <v>0</v>
      </c>
      <c r="AQ20">
        <v>0</v>
      </c>
      <c r="AR20">
        <v>10.107011097282609</v>
      </c>
      <c r="AS20">
        <v>9.4199480627416001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716.22436272674111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4.4797918641616921</v>
      </c>
      <c r="L21">
        <v>394.66940744346664</v>
      </c>
      <c r="M21">
        <v>27.169754561878953</v>
      </c>
      <c r="N21">
        <v>34.882185751978902</v>
      </c>
      <c r="O21">
        <v>0</v>
      </c>
      <c r="P21">
        <v>41.139940483519766</v>
      </c>
      <c r="Q21">
        <v>3.2239873850931673</v>
      </c>
      <c r="R21">
        <v>12.521344772853187</v>
      </c>
      <c r="S21">
        <v>0</v>
      </c>
      <c r="T21">
        <v>0</v>
      </c>
      <c r="U21">
        <v>22.860380468162781</v>
      </c>
      <c r="V21">
        <v>5.3312817745830943</v>
      </c>
      <c r="W21">
        <v>13.705014935989258</v>
      </c>
      <c r="X21">
        <v>43.56648427131892</v>
      </c>
      <c r="Y21">
        <v>0</v>
      </c>
      <c r="Z21">
        <v>1.9258737954545455</v>
      </c>
      <c r="AA21">
        <v>4.1484748852320674</v>
      </c>
      <c r="AB21">
        <v>0</v>
      </c>
      <c r="AC21">
        <v>0</v>
      </c>
      <c r="AD21">
        <v>0</v>
      </c>
      <c r="AE21">
        <v>4.8663265197194088</v>
      </c>
      <c r="AF21">
        <v>2.4750853727180528</v>
      </c>
      <c r="AG21">
        <v>12.805557720800003</v>
      </c>
      <c r="AH21">
        <v>16.780428240000003</v>
      </c>
      <c r="AI21">
        <v>0</v>
      </c>
      <c r="AJ21">
        <v>0</v>
      </c>
      <c r="AK21">
        <v>15.851509730575257</v>
      </c>
      <c r="AL21">
        <v>0</v>
      </c>
      <c r="AM21">
        <v>4.6677476316579147</v>
      </c>
      <c r="AN21">
        <v>0.644509</v>
      </c>
      <c r="AO21">
        <v>0</v>
      </c>
      <c r="AP21">
        <v>0</v>
      </c>
      <c r="AQ21">
        <v>0</v>
      </c>
      <c r="AR21">
        <v>12.389239498641304</v>
      </c>
      <c r="AS21">
        <v>9.4199480627416001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689.52427417054662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4.179998425941422</v>
      </c>
      <c r="L22">
        <v>394.66720140296007</v>
      </c>
      <c r="M22">
        <v>27.169754561878953</v>
      </c>
      <c r="N22">
        <v>34.882185751978902</v>
      </c>
      <c r="O22">
        <v>0</v>
      </c>
      <c r="P22">
        <v>41.139940483519766</v>
      </c>
      <c r="Q22">
        <v>3.2199026741803283</v>
      </c>
      <c r="R22">
        <v>12.523973632125807</v>
      </c>
      <c r="S22">
        <v>0</v>
      </c>
      <c r="T22">
        <v>0</v>
      </c>
      <c r="U22">
        <v>22.860380468162781</v>
      </c>
      <c r="V22">
        <v>5.3312817745830943</v>
      </c>
      <c r="W22">
        <v>13.705014935989258</v>
      </c>
      <c r="X22">
        <v>43.56648427131892</v>
      </c>
      <c r="Y22">
        <v>0</v>
      </c>
      <c r="Z22">
        <v>1.9258737954545455</v>
      </c>
      <c r="AA22">
        <v>4.1484748852320674</v>
      </c>
      <c r="AB22">
        <v>0</v>
      </c>
      <c r="AC22">
        <v>0</v>
      </c>
      <c r="AD22">
        <v>0</v>
      </c>
      <c r="AE22">
        <v>4.8663265197194088</v>
      </c>
      <c r="AF22">
        <v>2.4750853727180528</v>
      </c>
      <c r="AG22">
        <v>12.805557720800003</v>
      </c>
      <c r="AH22">
        <v>27.631771724751854</v>
      </c>
      <c r="AI22">
        <v>0</v>
      </c>
      <c r="AJ22">
        <v>0</v>
      </c>
      <c r="AK22">
        <v>15.851509730575257</v>
      </c>
      <c r="AL22">
        <v>0</v>
      </c>
      <c r="AM22">
        <v>4.6677476316579147</v>
      </c>
      <c r="AN22">
        <v>0.644509</v>
      </c>
      <c r="AO22">
        <v>0</v>
      </c>
      <c r="AP22">
        <v>0</v>
      </c>
      <c r="AQ22">
        <v>0</v>
      </c>
      <c r="AR22">
        <v>12.389239498641304</v>
      </c>
      <c r="AS22">
        <v>9.4199480627416001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700.07216232493147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3.5900490316392268</v>
      </c>
      <c r="L23">
        <v>394.66720140296007</v>
      </c>
      <c r="M23">
        <v>27.169754561878953</v>
      </c>
      <c r="N23">
        <v>34.882185751978902</v>
      </c>
      <c r="O23">
        <v>0</v>
      </c>
      <c r="P23">
        <v>41.139940483519766</v>
      </c>
      <c r="Q23">
        <v>3.2199026741803283</v>
      </c>
      <c r="R23">
        <v>12.523973632125807</v>
      </c>
      <c r="S23">
        <v>0</v>
      </c>
      <c r="T23">
        <v>0</v>
      </c>
      <c r="U23">
        <v>22.860380468162781</v>
      </c>
      <c r="V23">
        <v>5.3312817745830943</v>
      </c>
      <c r="W23">
        <v>13.705014935989258</v>
      </c>
      <c r="X23">
        <v>43.56648427131892</v>
      </c>
      <c r="Y23">
        <v>0</v>
      </c>
      <c r="Z23">
        <v>1.9258737954545455</v>
      </c>
      <c r="AA23">
        <v>4.1484748852320674</v>
      </c>
      <c r="AB23">
        <v>0</v>
      </c>
      <c r="AC23">
        <v>0</v>
      </c>
      <c r="AD23">
        <v>0</v>
      </c>
      <c r="AE23">
        <v>4.8663265197194088</v>
      </c>
      <c r="AF23">
        <v>2.4750853727180528</v>
      </c>
      <c r="AG23">
        <v>12.805557720800003</v>
      </c>
      <c r="AH23">
        <v>27.631771724751854</v>
      </c>
      <c r="AI23">
        <v>0</v>
      </c>
      <c r="AJ23">
        <v>0</v>
      </c>
      <c r="AK23">
        <v>15.851509730575257</v>
      </c>
      <c r="AL23">
        <v>0</v>
      </c>
      <c r="AM23">
        <v>4.6677476316579147</v>
      </c>
      <c r="AN23">
        <v>0.644509</v>
      </c>
      <c r="AO23">
        <v>0</v>
      </c>
      <c r="AP23">
        <v>0</v>
      </c>
      <c r="AQ23">
        <v>0</v>
      </c>
      <c r="AR23">
        <v>10.107011097282609</v>
      </c>
      <c r="AS23">
        <v>9.4199480627416001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697.19998452927041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3.4799261962410659</v>
      </c>
      <c r="L24">
        <v>399.47991399882159</v>
      </c>
      <c r="M24">
        <v>27.169754561878953</v>
      </c>
      <c r="N24">
        <v>34.882185751978902</v>
      </c>
      <c r="O24">
        <v>0</v>
      </c>
      <c r="P24">
        <v>41.139940483519766</v>
      </c>
      <c r="Q24">
        <v>3.2199026741803283</v>
      </c>
      <c r="R24">
        <v>12.523973632125807</v>
      </c>
      <c r="S24">
        <v>0</v>
      </c>
      <c r="T24">
        <v>0</v>
      </c>
      <c r="U24">
        <v>22.860380468162781</v>
      </c>
      <c r="V24">
        <v>5.3312817745830943</v>
      </c>
      <c r="W24">
        <v>13.705014935989258</v>
      </c>
      <c r="X24">
        <v>43.56648427131892</v>
      </c>
      <c r="Y24">
        <v>0</v>
      </c>
      <c r="Z24">
        <v>1.9258737954545455</v>
      </c>
      <c r="AA24">
        <v>4.1484748852320674</v>
      </c>
      <c r="AB24">
        <v>0</v>
      </c>
      <c r="AC24">
        <v>0</v>
      </c>
      <c r="AD24">
        <v>0</v>
      </c>
      <c r="AE24">
        <v>4.8663265197194088</v>
      </c>
      <c r="AF24">
        <v>2.4750853727180528</v>
      </c>
      <c r="AG24">
        <v>12.805557720800003</v>
      </c>
      <c r="AH24">
        <v>27.631771724751854</v>
      </c>
      <c r="AI24">
        <v>0</v>
      </c>
      <c r="AJ24">
        <v>0</v>
      </c>
      <c r="AK24">
        <v>15.851509730575257</v>
      </c>
      <c r="AL24">
        <v>0</v>
      </c>
      <c r="AM24">
        <v>4.6677476316579147</v>
      </c>
      <c r="AN24">
        <v>0.644509</v>
      </c>
      <c r="AO24">
        <v>0</v>
      </c>
      <c r="AP24">
        <v>0</v>
      </c>
      <c r="AQ24">
        <v>3.7958397706349198</v>
      </c>
      <c r="AR24">
        <v>10.107011097282609</v>
      </c>
      <c r="AS24">
        <v>9.4199480627416001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705.69841406036869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3.7399805337763015</v>
      </c>
      <c r="L25">
        <v>404.29263279259789</v>
      </c>
      <c r="M25">
        <v>27.169754561878953</v>
      </c>
      <c r="N25">
        <v>34.882185751978902</v>
      </c>
      <c r="O25">
        <v>0</v>
      </c>
      <c r="P25">
        <v>41.139940483519766</v>
      </c>
      <c r="Q25">
        <v>3.2199026741803283</v>
      </c>
      <c r="R25">
        <v>12.523973632125807</v>
      </c>
      <c r="S25">
        <v>0.74028829166666654</v>
      </c>
      <c r="T25">
        <v>0</v>
      </c>
      <c r="U25">
        <v>22.860380468162781</v>
      </c>
      <c r="V25">
        <v>5.3312817745830943</v>
      </c>
      <c r="W25">
        <v>13.705014935989258</v>
      </c>
      <c r="X25">
        <v>43.56648427131892</v>
      </c>
      <c r="Y25">
        <v>0</v>
      </c>
      <c r="Z25">
        <v>1.9258737954545455</v>
      </c>
      <c r="AA25">
        <v>8.2969497704641348</v>
      </c>
      <c r="AB25">
        <v>0.98425834658664646</v>
      </c>
      <c r="AC25">
        <v>2.8582674982723422</v>
      </c>
      <c r="AD25">
        <v>0</v>
      </c>
      <c r="AE25">
        <v>4.8663265197194088</v>
      </c>
      <c r="AF25">
        <v>2.4750853727180528</v>
      </c>
      <c r="AG25">
        <v>12.805557720800003</v>
      </c>
      <c r="AH25">
        <v>27.631771724751854</v>
      </c>
      <c r="AI25">
        <v>0</v>
      </c>
      <c r="AJ25">
        <v>0</v>
      </c>
      <c r="AK25">
        <v>15.851509730575257</v>
      </c>
      <c r="AL25">
        <v>0</v>
      </c>
      <c r="AM25">
        <v>4.6677476316579147</v>
      </c>
      <c r="AN25">
        <v>0.644509</v>
      </c>
      <c r="AO25">
        <v>0</v>
      </c>
      <c r="AP25">
        <v>0</v>
      </c>
      <c r="AQ25">
        <v>7.5916795412698397</v>
      </c>
      <c r="AR25">
        <v>10.107011097282609</v>
      </c>
      <c r="AS25">
        <v>9.4199480627416001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723.29831598407281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4.0001463639153121</v>
      </c>
      <c r="L26">
        <v>341.72347939246976</v>
      </c>
      <c r="M26">
        <v>27.169754561878953</v>
      </c>
      <c r="N26">
        <v>34.882185751978902</v>
      </c>
      <c r="O26">
        <v>0</v>
      </c>
      <c r="P26">
        <v>41.139940483519766</v>
      </c>
      <c r="Q26">
        <v>3.2199026741803283</v>
      </c>
      <c r="R26">
        <v>12.523973632125807</v>
      </c>
      <c r="S26">
        <v>1.2224682010050252</v>
      </c>
      <c r="T26">
        <v>0</v>
      </c>
      <c r="U26">
        <v>22.860380468162781</v>
      </c>
      <c r="V26">
        <v>5.3312817745830943</v>
      </c>
      <c r="W26">
        <v>13.705014935989258</v>
      </c>
      <c r="X26">
        <v>43.56648427131892</v>
      </c>
      <c r="Y26">
        <v>0</v>
      </c>
      <c r="Z26">
        <v>1.9258737954545455</v>
      </c>
      <c r="AA26">
        <v>8.2969497704641348</v>
      </c>
      <c r="AB26">
        <v>3.8897897441860461</v>
      </c>
      <c r="AC26">
        <v>5.7165349965446843</v>
      </c>
      <c r="AD26">
        <v>0</v>
      </c>
      <c r="AE26">
        <v>4.8663265197194088</v>
      </c>
      <c r="AF26">
        <v>4.9501704386409733</v>
      </c>
      <c r="AG26">
        <v>12.805557720800003</v>
      </c>
      <c r="AH26">
        <v>27.631771724751854</v>
      </c>
      <c r="AI26">
        <v>0</v>
      </c>
      <c r="AJ26">
        <v>0</v>
      </c>
      <c r="AK26">
        <v>15.851509730575257</v>
      </c>
      <c r="AL26">
        <v>0</v>
      </c>
      <c r="AM26">
        <v>4.6677476316579147</v>
      </c>
      <c r="AN26">
        <v>0.644509</v>
      </c>
      <c r="AO26">
        <v>0</v>
      </c>
      <c r="AP26">
        <v>0</v>
      </c>
      <c r="AQ26">
        <v>7.5916795412698397</v>
      </c>
      <c r="AR26">
        <v>10.107011097282609</v>
      </c>
      <c r="AS26">
        <v>9.4199480627416001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669.7103922852167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4.2500889114284677</v>
      </c>
      <c r="L27">
        <v>365.78901729667069</v>
      </c>
      <c r="M27">
        <v>27.169754561878953</v>
      </c>
      <c r="N27">
        <v>34.882185751978902</v>
      </c>
      <c r="O27">
        <v>0</v>
      </c>
      <c r="P27">
        <v>41.139940483519766</v>
      </c>
      <c r="Q27">
        <v>3.2201497597535935</v>
      </c>
      <c r="R27">
        <v>12.523503760384289</v>
      </c>
      <c r="S27">
        <v>0</v>
      </c>
      <c r="T27">
        <v>0</v>
      </c>
      <c r="U27">
        <v>22.860380468162781</v>
      </c>
      <c r="V27">
        <v>5.3312817745830943</v>
      </c>
      <c r="W27">
        <v>13.705014935989258</v>
      </c>
      <c r="X27">
        <v>43.56648427131892</v>
      </c>
      <c r="Y27">
        <v>0</v>
      </c>
      <c r="Z27">
        <v>1.9258737954545455</v>
      </c>
      <c r="AA27">
        <v>12.445424655696202</v>
      </c>
      <c r="AB27">
        <v>7.7795791815453841</v>
      </c>
      <c r="AC27">
        <v>5.7165349965446843</v>
      </c>
      <c r="AD27">
        <v>0</v>
      </c>
      <c r="AE27">
        <v>4.8663265197194088</v>
      </c>
      <c r="AF27">
        <v>7.4252558113590261</v>
      </c>
      <c r="AG27">
        <v>12.805557720800003</v>
      </c>
      <c r="AH27">
        <v>34.53971488604013</v>
      </c>
      <c r="AI27">
        <v>0</v>
      </c>
      <c r="AJ27">
        <v>0</v>
      </c>
      <c r="AK27">
        <v>15.851509730575257</v>
      </c>
      <c r="AL27">
        <v>0</v>
      </c>
      <c r="AM27">
        <v>4.6677476316579147</v>
      </c>
      <c r="AN27">
        <v>0.644509</v>
      </c>
      <c r="AO27">
        <v>0</v>
      </c>
      <c r="AP27">
        <v>0</v>
      </c>
      <c r="AQ27">
        <v>7.5916795412698397</v>
      </c>
      <c r="AR27">
        <v>12.389239498641304</v>
      </c>
      <c r="AS27">
        <v>9.4199480627416001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712.50670300771424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4.4702788175335133</v>
      </c>
      <c r="L28">
        <v>365.78901729667069</v>
      </c>
      <c r="M28">
        <v>27.169754561878953</v>
      </c>
      <c r="N28">
        <v>34.882185751978902</v>
      </c>
      <c r="O28">
        <v>0</v>
      </c>
      <c r="P28">
        <v>41.139940483519766</v>
      </c>
      <c r="Q28">
        <v>3.2201497597535935</v>
      </c>
      <c r="R28">
        <v>12.523503760384289</v>
      </c>
      <c r="S28">
        <v>0</v>
      </c>
      <c r="T28">
        <v>0</v>
      </c>
      <c r="U28">
        <v>22.860380468162781</v>
      </c>
      <c r="V28">
        <v>5.3312817745830943</v>
      </c>
      <c r="W28">
        <v>13.705014935989258</v>
      </c>
      <c r="X28">
        <v>43.56648427131892</v>
      </c>
      <c r="Y28">
        <v>0</v>
      </c>
      <c r="Z28">
        <v>5.777621386363637</v>
      </c>
      <c r="AA28">
        <v>12.445424655696202</v>
      </c>
      <c r="AB28">
        <v>11.669368925731433</v>
      </c>
      <c r="AC28">
        <v>5.7165349965446843</v>
      </c>
      <c r="AD28">
        <v>0</v>
      </c>
      <c r="AE28">
        <v>9.7326530394388175</v>
      </c>
      <c r="AF28">
        <v>9.3179679386409742</v>
      </c>
      <c r="AG28">
        <v>12.805557720800003</v>
      </c>
      <c r="AH28">
        <v>34.53971488604013</v>
      </c>
      <c r="AI28">
        <v>0</v>
      </c>
      <c r="AJ28">
        <v>0</v>
      </c>
      <c r="AK28">
        <v>15.851509730575257</v>
      </c>
      <c r="AL28">
        <v>0</v>
      </c>
      <c r="AM28">
        <v>4.6677476316579147</v>
      </c>
      <c r="AN28">
        <v>0.644509</v>
      </c>
      <c r="AO28">
        <v>0</v>
      </c>
      <c r="AP28">
        <v>0</v>
      </c>
      <c r="AQ28">
        <v>11.164234799999997</v>
      </c>
      <c r="AR28">
        <v>12.389239498641304</v>
      </c>
      <c r="AS28">
        <v>9.4199480627416001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730.80002415464594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4.4800285134181035</v>
      </c>
      <c r="L29">
        <v>385.04081637428544</v>
      </c>
      <c r="M29">
        <v>27.169754561878953</v>
      </c>
      <c r="N29">
        <v>34.882185751978902</v>
      </c>
      <c r="O29">
        <v>0</v>
      </c>
      <c r="P29">
        <v>41.139940483519766</v>
      </c>
      <c r="Q29">
        <v>3.2206029066666666</v>
      </c>
      <c r="R29">
        <v>12.480738898203592</v>
      </c>
      <c r="S29">
        <v>0</v>
      </c>
      <c r="T29">
        <v>0</v>
      </c>
      <c r="U29">
        <v>22.860380468162781</v>
      </c>
      <c r="V29">
        <v>5.3312817745830943</v>
      </c>
      <c r="W29">
        <v>13.705014935989258</v>
      </c>
      <c r="X29">
        <v>43.56648427131892</v>
      </c>
      <c r="Y29">
        <v>0</v>
      </c>
      <c r="Z29">
        <v>5.777621386363637</v>
      </c>
      <c r="AA29">
        <v>12.445424655696202</v>
      </c>
      <c r="AB29">
        <v>11.669368925731433</v>
      </c>
      <c r="AC29">
        <v>8.5834522626825827</v>
      </c>
      <c r="AD29">
        <v>2.3408508027252082</v>
      </c>
      <c r="AE29">
        <v>9.7326530394388175</v>
      </c>
      <c r="AF29">
        <v>9.3179679386409742</v>
      </c>
      <c r="AG29">
        <v>12.805557720800003</v>
      </c>
      <c r="AH29">
        <v>27.631771724751854</v>
      </c>
      <c r="AI29">
        <v>0</v>
      </c>
      <c r="AJ29">
        <v>0</v>
      </c>
      <c r="AK29">
        <v>15.851509730575257</v>
      </c>
      <c r="AL29">
        <v>0</v>
      </c>
      <c r="AM29">
        <v>4.6677476316579147</v>
      </c>
      <c r="AN29">
        <v>0.644509</v>
      </c>
      <c r="AO29">
        <v>0</v>
      </c>
      <c r="AP29">
        <v>0</v>
      </c>
      <c r="AQ29">
        <v>14.699575819999998</v>
      </c>
      <c r="AR29">
        <v>10.107011097282609</v>
      </c>
      <c r="AS29">
        <v>9.4199480627416001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749.57219873909355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4.4800285134181035</v>
      </c>
      <c r="L30">
        <v>442.79717196450679</v>
      </c>
      <c r="M30">
        <v>27.169754561878953</v>
      </c>
      <c r="N30">
        <v>34.882185751978902</v>
      </c>
      <c r="O30">
        <v>0</v>
      </c>
      <c r="P30">
        <v>41.139940483519766</v>
      </c>
      <c r="Q30">
        <v>3.2206029066666666</v>
      </c>
      <c r="R30">
        <v>12.51692198508205</v>
      </c>
      <c r="S30">
        <v>0</v>
      </c>
      <c r="T30">
        <v>0</v>
      </c>
      <c r="U30">
        <v>22.860380468162781</v>
      </c>
      <c r="V30">
        <v>5.3312817745830943</v>
      </c>
      <c r="W30">
        <v>13.705014935989258</v>
      </c>
      <c r="X30">
        <v>43.56648427131892</v>
      </c>
      <c r="Y30">
        <v>0</v>
      </c>
      <c r="Z30">
        <v>5.777621386363637</v>
      </c>
      <c r="AA30">
        <v>12.445424655696202</v>
      </c>
      <c r="AB30">
        <v>11.669368925731433</v>
      </c>
      <c r="AC30">
        <v>8.5834522626825827</v>
      </c>
      <c r="AD30">
        <v>5.396441252157457</v>
      </c>
      <c r="AE30">
        <v>9.7326530394388175</v>
      </c>
      <c r="AF30">
        <v>9.3179679386409742</v>
      </c>
      <c r="AG30">
        <v>12.805557720800003</v>
      </c>
      <c r="AH30">
        <v>27.631771724751854</v>
      </c>
      <c r="AI30">
        <v>0</v>
      </c>
      <c r="AJ30">
        <v>0</v>
      </c>
      <c r="AK30">
        <v>15.851509730575257</v>
      </c>
      <c r="AL30">
        <v>0</v>
      </c>
      <c r="AM30">
        <v>4.6677476316579147</v>
      </c>
      <c r="AN30">
        <v>0.644509</v>
      </c>
      <c r="AO30">
        <v>0</v>
      </c>
      <c r="AP30">
        <v>0</v>
      </c>
      <c r="AQ30">
        <v>15.146145150634919</v>
      </c>
      <c r="AR30">
        <v>10.107011097282609</v>
      </c>
      <c r="AS30">
        <v>9.4199480627416001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810.86689719626054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4.1101888933857849</v>
      </c>
      <c r="L31">
        <v>499.54791743572866</v>
      </c>
      <c r="M31">
        <v>27.169754561878953</v>
      </c>
      <c r="N31">
        <v>34.882185751978902</v>
      </c>
      <c r="O31">
        <v>0</v>
      </c>
      <c r="P31">
        <v>41.139940483519766</v>
      </c>
      <c r="Q31">
        <v>3.2214387826923079</v>
      </c>
      <c r="R31">
        <v>12.51692198508205</v>
      </c>
      <c r="S31">
        <v>0</v>
      </c>
      <c r="T31">
        <v>0</v>
      </c>
      <c r="U31">
        <v>22.860380468162781</v>
      </c>
      <c r="V31">
        <v>5.3312817745830943</v>
      </c>
      <c r="W31">
        <v>13.705014935989258</v>
      </c>
      <c r="X31">
        <v>43.56648427131892</v>
      </c>
      <c r="Y31">
        <v>0</v>
      </c>
      <c r="Z31">
        <v>5.777621386363637</v>
      </c>
      <c r="AA31">
        <v>12.445424655696202</v>
      </c>
      <c r="AB31">
        <v>11.669368925731433</v>
      </c>
      <c r="AC31">
        <v>8.5834522626825827</v>
      </c>
      <c r="AD31">
        <v>8.0946617248296739</v>
      </c>
      <c r="AE31">
        <v>9.7326530394388175</v>
      </c>
      <c r="AF31">
        <v>9.3179679386409742</v>
      </c>
      <c r="AG31">
        <v>12.805557720800003</v>
      </c>
      <c r="AH31">
        <v>20.975535300000001</v>
      </c>
      <c r="AI31">
        <v>0</v>
      </c>
      <c r="AJ31">
        <v>0</v>
      </c>
      <c r="AK31">
        <v>15.851509730575257</v>
      </c>
      <c r="AL31">
        <v>0</v>
      </c>
      <c r="AM31">
        <v>4.6677476316579147</v>
      </c>
      <c r="AN31">
        <v>0.644509</v>
      </c>
      <c r="AO31">
        <v>0</v>
      </c>
      <c r="AP31">
        <v>0</v>
      </c>
      <c r="AQ31">
        <v>15.146145150634919</v>
      </c>
      <c r="AR31">
        <v>10.107011097282609</v>
      </c>
      <c r="AS31">
        <v>7.9453002772821897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861.81597518593674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4.3101100026966153</v>
      </c>
      <c r="L32">
        <v>556.86202472000264</v>
      </c>
      <c r="M32">
        <v>27.169754561878953</v>
      </c>
      <c r="N32">
        <v>34.882185751978902</v>
      </c>
      <c r="O32">
        <v>0</v>
      </c>
      <c r="P32">
        <v>41.139940483519766</v>
      </c>
      <c r="Q32">
        <v>3.2214387826923079</v>
      </c>
      <c r="R32">
        <v>12.51692198508205</v>
      </c>
      <c r="S32">
        <v>0</v>
      </c>
      <c r="T32">
        <v>0</v>
      </c>
      <c r="U32">
        <v>22.860380468162781</v>
      </c>
      <c r="V32">
        <v>5.3312817745830943</v>
      </c>
      <c r="W32">
        <v>13.705014935989258</v>
      </c>
      <c r="X32">
        <v>43.56648427131892</v>
      </c>
      <c r="Y32">
        <v>0</v>
      </c>
      <c r="Z32">
        <v>5.777621386363637</v>
      </c>
      <c r="AA32">
        <v>12.445424655696202</v>
      </c>
      <c r="AB32">
        <v>11.669368925731433</v>
      </c>
      <c r="AC32">
        <v>8.5834522626825827</v>
      </c>
      <c r="AD32">
        <v>8.0946617248296739</v>
      </c>
      <c r="AE32">
        <v>9.7326530394388175</v>
      </c>
      <c r="AF32">
        <v>9.3179679386409742</v>
      </c>
      <c r="AG32">
        <v>12.805557720800003</v>
      </c>
      <c r="AH32">
        <v>13.200603597888069</v>
      </c>
      <c r="AI32">
        <v>0</v>
      </c>
      <c r="AJ32">
        <v>0</v>
      </c>
      <c r="AK32">
        <v>15.851509730575257</v>
      </c>
      <c r="AL32">
        <v>0</v>
      </c>
      <c r="AM32">
        <v>4.6677476316579147</v>
      </c>
      <c r="AN32">
        <v>0.644509</v>
      </c>
      <c r="AO32">
        <v>0</v>
      </c>
      <c r="AP32">
        <v>0</v>
      </c>
      <c r="AQ32">
        <v>15.146145150634919</v>
      </c>
      <c r="AR32">
        <v>10.107011097282609</v>
      </c>
      <c r="AS32">
        <v>7.9453002772821897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911.55507187740955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4.4800458904109588</v>
      </c>
      <c r="L33">
        <v>556.86202472000264</v>
      </c>
      <c r="M33">
        <v>27.169754561878953</v>
      </c>
      <c r="N33">
        <v>34.882185751978902</v>
      </c>
      <c r="O33">
        <v>0</v>
      </c>
      <c r="P33">
        <v>41.139940483519766</v>
      </c>
      <c r="Q33">
        <v>3.2214387826923079</v>
      </c>
      <c r="R33">
        <v>12.51692198508205</v>
      </c>
      <c r="S33">
        <v>0</v>
      </c>
      <c r="T33">
        <v>0</v>
      </c>
      <c r="U33">
        <v>22.860380468162781</v>
      </c>
      <c r="V33">
        <v>5.3312817745830943</v>
      </c>
      <c r="W33">
        <v>13.705014935989258</v>
      </c>
      <c r="X33">
        <v>43.56648427131892</v>
      </c>
      <c r="Y33">
        <v>0</v>
      </c>
      <c r="Z33">
        <v>5.777621386363637</v>
      </c>
      <c r="AA33">
        <v>12.445424655696202</v>
      </c>
      <c r="AB33">
        <v>11.669368925731433</v>
      </c>
      <c r="AC33">
        <v>8.5834522626825827</v>
      </c>
      <c r="AD33">
        <v>8.0946617248296739</v>
      </c>
      <c r="AE33">
        <v>9.7326530394388175</v>
      </c>
      <c r="AF33">
        <v>9.3179679386409742</v>
      </c>
      <c r="AG33">
        <v>12.805557720800003</v>
      </c>
      <c r="AH33">
        <v>5.5934760800000003</v>
      </c>
      <c r="AI33">
        <v>0</v>
      </c>
      <c r="AJ33">
        <v>0</v>
      </c>
      <c r="AK33">
        <v>15.851509730575257</v>
      </c>
      <c r="AL33">
        <v>0</v>
      </c>
      <c r="AM33">
        <v>4.6677476316579147</v>
      </c>
      <c r="AN33">
        <v>0.644509</v>
      </c>
      <c r="AO33">
        <v>0</v>
      </c>
      <c r="AP33">
        <v>0</v>
      </c>
      <c r="AQ33">
        <v>15.146145150634919</v>
      </c>
      <c r="AR33">
        <v>12.389239498641304</v>
      </c>
      <c r="AS33">
        <v>7.9453002772821897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906.40010864859448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4.4800458904109588</v>
      </c>
      <c r="L34">
        <v>556.86202472000264</v>
      </c>
      <c r="M34">
        <v>27.169754561878953</v>
      </c>
      <c r="N34">
        <v>34.882185751978902</v>
      </c>
      <c r="O34">
        <v>0</v>
      </c>
      <c r="P34">
        <v>41.139940483519766</v>
      </c>
      <c r="Q34">
        <v>3.2214387826923079</v>
      </c>
      <c r="R34">
        <v>12.51692198508205</v>
      </c>
      <c r="S34">
        <v>0</v>
      </c>
      <c r="T34">
        <v>0</v>
      </c>
      <c r="U34">
        <v>22.860380468162781</v>
      </c>
      <c r="V34">
        <v>5.3312817745830943</v>
      </c>
      <c r="W34">
        <v>13.705014935989258</v>
      </c>
      <c r="X34">
        <v>43.56648427131892</v>
      </c>
      <c r="Y34">
        <v>0</v>
      </c>
      <c r="Z34">
        <v>1.9258737954545455</v>
      </c>
      <c r="AA34">
        <v>12.445424655696202</v>
      </c>
      <c r="AB34">
        <v>11.669368925731433</v>
      </c>
      <c r="AC34">
        <v>8.5834522626825827</v>
      </c>
      <c r="AD34">
        <v>8.0946617248296739</v>
      </c>
      <c r="AE34">
        <v>9.7326530394388175</v>
      </c>
      <c r="AF34">
        <v>4.9501704386409733</v>
      </c>
      <c r="AG34">
        <v>12.805557720800003</v>
      </c>
      <c r="AH34">
        <v>0</v>
      </c>
      <c r="AI34">
        <v>0</v>
      </c>
      <c r="AJ34">
        <v>0</v>
      </c>
      <c r="AK34">
        <v>15.851509730575257</v>
      </c>
      <c r="AL34">
        <v>0</v>
      </c>
      <c r="AM34">
        <v>4.6677476316579147</v>
      </c>
      <c r="AN34">
        <v>0.644509</v>
      </c>
      <c r="AO34">
        <v>0</v>
      </c>
      <c r="AP34">
        <v>0</v>
      </c>
      <c r="AQ34">
        <v>15.146145150634919</v>
      </c>
      <c r="AR34">
        <v>12.389239498641304</v>
      </c>
      <c r="AS34">
        <v>6.3562402218257521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890.99802742222892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4.4800458904109588</v>
      </c>
      <c r="L35">
        <v>556.86202472000264</v>
      </c>
      <c r="M35">
        <v>27.169754561878953</v>
      </c>
      <c r="N35">
        <v>34.882185751978902</v>
      </c>
      <c r="O35">
        <v>0</v>
      </c>
      <c r="P35">
        <v>41.139940483519766</v>
      </c>
      <c r="Q35">
        <v>3.2214387826923079</v>
      </c>
      <c r="R35">
        <v>12.51692198508205</v>
      </c>
      <c r="S35">
        <v>0</v>
      </c>
      <c r="T35">
        <v>0</v>
      </c>
      <c r="U35">
        <v>22.860380468162781</v>
      </c>
      <c r="V35">
        <v>5.3312817745830943</v>
      </c>
      <c r="W35">
        <v>13.705014935989258</v>
      </c>
      <c r="X35">
        <v>43.56648427131892</v>
      </c>
      <c r="Y35">
        <v>0</v>
      </c>
      <c r="Z35">
        <v>1.9258737954545455</v>
      </c>
      <c r="AA35">
        <v>8.2969497704641348</v>
      </c>
      <c r="AB35">
        <v>11.669368925731433</v>
      </c>
      <c r="AC35">
        <v>5.7165349965446843</v>
      </c>
      <c r="AD35">
        <v>8.0946617248296739</v>
      </c>
      <c r="AE35">
        <v>9.7326530394388175</v>
      </c>
      <c r="AF35">
        <v>2.4750853727180528</v>
      </c>
      <c r="AG35">
        <v>12.805557720800003</v>
      </c>
      <c r="AH35">
        <v>0</v>
      </c>
      <c r="AI35">
        <v>0</v>
      </c>
      <c r="AJ35">
        <v>0</v>
      </c>
      <c r="AK35">
        <v>15.851509730575257</v>
      </c>
      <c r="AL35">
        <v>0</v>
      </c>
      <c r="AM35">
        <v>4.6677476316579147</v>
      </c>
      <c r="AN35">
        <v>0.644509</v>
      </c>
      <c r="AO35">
        <v>0</v>
      </c>
      <c r="AP35">
        <v>0</v>
      </c>
      <c r="AQ35">
        <v>15.146145150634919</v>
      </c>
      <c r="AR35">
        <v>10.107011097282609</v>
      </c>
      <c r="AS35">
        <v>6.3562402218257521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879.22532180357723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4.4800458904109588</v>
      </c>
      <c r="L36">
        <v>556.86202472000264</v>
      </c>
      <c r="M36">
        <v>27.169754561878953</v>
      </c>
      <c r="N36">
        <v>34.882185751978902</v>
      </c>
      <c r="O36">
        <v>0</v>
      </c>
      <c r="P36">
        <v>41.139940483519766</v>
      </c>
      <c r="Q36">
        <v>3.2214387826923079</v>
      </c>
      <c r="R36">
        <v>12.51692198508205</v>
      </c>
      <c r="S36">
        <v>0</v>
      </c>
      <c r="T36">
        <v>0</v>
      </c>
      <c r="U36">
        <v>22.860380468162781</v>
      </c>
      <c r="V36">
        <v>5.3312817745830943</v>
      </c>
      <c r="W36">
        <v>13.705014935989258</v>
      </c>
      <c r="X36">
        <v>43.56648427131892</v>
      </c>
      <c r="Y36">
        <v>0</v>
      </c>
      <c r="Z36">
        <v>1.9258737954545455</v>
      </c>
      <c r="AA36">
        <v>4.1484748852320674</v>
      </c>
      <c r="AB36">
        <v>7.7795791815453841</v>
      </c>
      <c r="AC36">
        <v>5.7165349965446843</v>
      </c>
      <c r="AD36">
        <v>5.396441252157457</v>
      </c>
      <c r="AE36">
        <v>9.7326530394388175</v>
      </c>
      <c r="AF36">
        <v>2.4750853727180528</v>
      </c>
      <c r="AG36">
        <v>12.805557720800003</v>
      </c>
      <c r="AH36">
        <v>0</v>
      </c>
      <c r="AI36">
        <v>0</v>
      </c>
      <c r="AJ36">
        <v>0</v>
      </c>
      <c r="AK36">
        <v>15.851509730575257</v>
      </c>
      <c r="AL36">
        <v>0</v>
      </c>
      <c r="AM36">
        <v>4.6677476316579147</v>
      </c>
      <c r="AN36">
        <v>0.644509</v>
      </c>
      <c r="AO36">
        <v>0</v>
      </c>
      <c r="AP36">
        <v>0</v>
      </c>
      <c r="AQ36">
        <v>15.146145150634919</v>
      </c>
      <c r="AR36">
        <v>10.107011097282609</v>
      </c>
      <c r="AS36">
        <v>6.3562402218257521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868.488836701487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4.4800498767123287</v>
      </c>
      <c r="L37">
        <v>556.86202472000264</v>
      </c>
      <c r="M37">
        <v>27.169754561878953</v>
      </c>
      <c r="N37">
        <v>34.882185751978902</v>
      </c>
      <c r="O37">
        <v>0</v>
      </c>
      <c r="P37">
        <v>41.139940483519766</v>
      </c>
      <c r="Q37">
        <v>3.2214387826923079</v>
      </c>
      <c r="R37">
        <v>12.51692198508205</v>
      </c>
      <c r="S37">
        <v>0</v>
      </c>
      <c r="T37">
        <v>0</v>
      </c>
      <c r="U37">
        <v>22.860380468162781</v>
      </c>
      <c r="V37">
        <v>5.3312817745830943</v>
      </c>
      <c r="W37">
        <v>13.705014935989258</v>
      </c>
      <c r="X37">
        <v>43.56648427131892</v>
      </c>
      <c r="Y37">
        <v>0</v>
      </c>
      <c r="Z37">
        <v>1.9258737954545455</v>
      </c>
      <c r="AA37">
        <v>4.1484748852320674</v>
      </c>
      <c r="AB37">
        <v>3.8897897441860461</v>
      </c>
      <c r="AC37">
        <v>2.8582674982723422</v>
      </c>
      <c r="AD37">
        <v>2.3408508027252082</v>
      </c>
      <c r="AE37">
        <v>9.7326530394388175</v>
      </c>
      <c r="AF37">
        <v>2.4750853727180528</v>
      </c>
      <c r="AG37">
        <v>12.805557720800003</v>
      </c>
      <c r="AH37">
        <v>0</v>
      </c>
      <c r="AI37">
        <v>0</v>
      </c>
      <c r="AJ37">
        <v>0</v>
      </c>
      <c r="AK37">
        <v>15.851509730575257</v>
      </c>
      <c r="AL37">
        <v>0</v>
      </c>
      <c r="AM37">
        <v>4.6677476316579147</v>
      </c>
      <c r="AN37">
        <v>0.644509</v>
      </c>
      <c r="AO37">
        <v>0</v>
      </c>
      <c r="AP37">
        <v>0</v>
      </c>
      <c r="AQ37">
        <v>15.146145150634919</v>
      </c>
      <c r="AR37">
        <v>10.107011097282609</v>
      </c>
      <c r="AS37">
        <v>6.3562402218257521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858.68519330272431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4.4800498767123287</v>
      </c>
      <c r="L38">
        <v>556.86202472000264</v>
      </c>
      <c r="M38">
        <v>27.169754561878953</v>
      </c>
      <c r="N38">
        <v>34.882185751978902</v>
      </c>
      <c r="O38">
        <v>0</v>
      </c>
      <c r="P38">
        <v>41.139940483519766</v>
      </c>
      <c r="Q38">
        <v>3.2214387826923079</v>
      </c>
      <c r="R38">
        <v>12.51692198508205</v>
      </c>
      <c r="S38">
        <v>0</v>
      </c>
      <c r="T38">
        <v>0</v>
      </c>
      <c r="U38">
        <v>22.860380468162781</v>
      </c>
      <c r="V38">
        <v>5.3312817745830943</v>
      </c>
      <c r="W38">
        <v>13.705014935989258</v>
      </c>
      <c r="X38">
        <v>43.56648427131892</v>
      </c>
      <c r="Y38">
        <v>0</v>
      </c>
      <c r="Z38">
        <v>1.9258737954545455</v>
      </c>
      <c r="AA38">
        <v>4.1484748852320674</v>
      </c>
      <c r="AB38">
        <v>3.8897897441860461</v>
      </c>
      <c r="AC38">
        <v>0</v>
      </c>
      <c r="AD38">
        <v>0</v>
      </c>
      <c r="AE38">
        <v>9.7326530394388175</v>
      </c>
      <c r="AF38">
        <v>2.4750853727180528</v>
      </c>
      <c r="AG38">
        <v>12.805557720800003</v>
      </c>
      <c r="AH38">
        <v>0</v>
      </c>
      <c r="AI38">
        <v>0</v>
      </c>
      <c r="AJ38">
        <v>0</v>
      </c>
      <c r="AK38">
        <v>15.851509730575257</v>
      </c>
      <c r="AL38">
        <v>0</v>
      </c>
      <c r="AM38">
        <v>4.6677476316579147</v>
      </c>
      <c r="AN38">
        <v>0.644509</v>
      </c>
      <c r="AO38">
        <v>0</v>
      </c>
      <c r="AP38">
        <v>0</v>
      </c>
      <c r="AQ38">
        <v>11.387519618730158</v>
      </c>
      <c r="AR38">
        <v>10.107011097282609</v>
      </c>
      <c r="AS38">
        <v>6.3562402218257521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849.72744946982209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4.4801426112792297</v>
      </c>
      <c r="L39">
        <v>556.86165733754808</v>
      </c>
      <c r="M39">
        <v>27.169754561878953</v>
      </c>
      <c r="N39">
        <v>34.882185751978902</v>
      </c>
      <c r="O39">
        <v>0</v>
      </c>
      <c r="P39">
        <v>41.139940483519766</v>
      </c>
      <c r="Q39">
        <v>3.2214387826923079</v>
      </c>
      <c r="R39">
        <v>12.51692198508205</v>
      </c>
      <c r="S39">
        <v>0</v>
      </c>
      <c r="T39">
        <v>0</v>
      </c>
      <c r="U39">
        <v>22.860380468162781</v>
      </c>
      <c r="V39">
        <v>5.3312817745830943</v>
      </c>
      <c r="W39">
        <v>13.705014935989258</v>
      </c>
      <c r="X39">
        <v>43.56648427131892</v>
      </c>
      <c r="Y39">
        <v>0</v>
      </c>
      <c r="Z39">
        <v>1.9258737954545455</v>
      </c>
      <c r="AA39">
        <v>4.1484748852320674</v>
      </c>
      <c r="AB39">
        <v>3.8897897441860461</v>
      </c>
      <c r="AC39">
        <v>0</v>
      </c>
      <c r="AD39">
        <v>0</v>
      </c>
      <c r="AE39">
        <v>4.8663265197194088</v>
      </c>
      <c r="AF39">
        <v>2.4750853727180528</v>
      </c>
      <c r="AG39">
        <v>12.805557720800003</v>
      </c>
      <c r="AH39">
        <v>0</v>
      </c>
      <c r="AI39">
        <v>0</v>
      </c>
      <c r="AJ39">
        <v>0</v>
      </c>
      <c r="AK39">
        <v>15.851509730575257</v>
      </c>
      <c r="AL39">
        <v>0</v>
      </c>
      <c r="AM39">
        <v>4.6677476316579147</v>
      </c>
      <c r="AN39">
        <v>0.644509</v>
      </c>
      <c r="AO39">
        <v>0</v>
      </c>
      <c r="AP39">
        <v>0</v>
      </c>
      <c r="AQ39">
        <v>7.5916795412698397</v>
      </c>
      <c r="AR39">
        <v>10.107011097282609</v>
      </c>
      <c r="AS39">
        <v>7.9453002772821897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842.65406828021128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4.4801426112792297</v>
      </c>
      <c r="L40">
        <v>556.86165733754808</v>
      </c>
      <c r="M40">
        <v>27.169754561878953</v>
      </c>
      <c r="N40">
        <v>34.882185751978902</v>
      </c>
      <c r="O40">
        <v>0</v>
      </c>
      <c r="P40">
        <v>41.139940483519766</v>
      </c>
      <c r="Q40">
        <v>3.2214387826923079</v>
      </c>
      <c r="R40">
        <v>12.51692198508205</v>
      </c>
      <c r="S40">
        <v>0</v>
      </c>
      <c r="T40">
        <v>0</v>
      </c>
      <c r="U40">
        <v>22.860380468162781</v>
      </c>
      <c r="V40">
        <v>5.3312817745830943</v>
      </c>
      <c r="W40">
        <v>13.705014935989258</v>
      </c>
      <c r="X40">
        <v>43.56648427131892</v>
      </c>
      <c r="Y40">
        <v>0</v>
      </c>
      <c r="Z40">
        <v>1.9258737954545455</v>
      </c>
      <c r="AA40">
        <v>4.1484748852320674</v>
      </c>
      <c r="AB40">
        <v>3.8897897441860461</v>
      </c>
      <c r="AC40">
        <v>0</v>
      </c>
      <c r="AD40">
        <v>0</v>
      </c>
      <c r="AE40">
        <v>4.8663265197194088</v>
      </c>
      <c r="AF40">
        <v>2.4750853727180528</v>
      </c>
      <c r="AG40">
        <v>12.805557720800003</v>
      </c>
      <c r="AH40">
        <v>0</v>
      </c>
      <c r="AI40">
        <v>0</v>
      </c>
      <c r="AJ40">
        <v>0</v>
      </c>
      <c r="AK40">
        <v>15.851509730575257</v>
      </c>
      <c r="AL40">
        <v>0</v>
      </c>
      <c r="AM40">
        <v>4.6677476316579147</v>
      </c>
      <c r="AN40">
        <v>0.644509</v>
      </c>
      <c r="AO40">
        <v>0</v>
      </c>
      <c r="AP40">
        <v>0</v>
      </c>
      <c r="AQ40">
        <v>3.7958397706349198</v>
      </c>
      <c r="AR40">
        <v>10.107011097282609</v>
      </c>
      <c r="AS40">
        <v>7.9453002772821897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838.85822850957629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4.4801426112792297</v>
      </c>
      <c r="L41">
        <v>556.86165733754808</v>
      </c>
      <c r="M41">
        <v>27.169754561878953</v>
      </c>
      <c r="N41">
        <v>34.882185751978902</v>
      </c>
      <c r="O41">
        <v>0</v>
      </c>
      <c r="P41">
        <v>41.139940483519766</v>
      </c>
      <c r="Q41">
        <v>3.2214387826923079</v>
      </c>
      <c r="R41">
        <v>12.51692198508205</v>
      </c>
      <c r="S41">
        <v>0</v>
      </c>
      <c r="T41">
        <v>0</v>
      </c>
      <c r="U41">
        <v>22.860380468162781</v>
      </c>
      <c r="V41">
        <v>5.3312817745830943</v>
      </c>
      <c r="W41">
        <v>13.705014935989258</v>
      </c>
      <c r="X41">
        <v>43.56648427131892</v>
      </c>
      <c r="Y41">
        <v>0</v>
      </c>
      <c r="Z41">
        <v>1.9258737954545455</v>
      </c>
      <c r="AA41">
        <v>4.1484748852320674</v>
      </c>
      <c r="AB41">
        <v>3.8897897441860461</v>
      </c>
      <c r="AC41">
        <v>0</v>
      </c>
      <c r="AD41">
        <v>0</v>
      </c>
      <c r="AE41">
        <v>0</v>
      </c>
      <c r="AF41">
        <v>2.4750853727180528</v>
      </c>
      <c r="AG41">
        <v>12.805557720800003</v>
      </c>
      <c r="AH41">
        <v>0</v>
      </c>
      <c r="AI41">
        <v>0</v>
      </c>
      <c r="AJ41">
        <v>0</v>
      </c>
      <c r="AK41">
        <v>15.851509730575257</v>
      </c>
      <c r="AL41">
        <v>0</v>
      </c>
      <c r="AM41">
        <v>4.6677476316579147</v>
      </c>
      <c r="AN41">
        <v>0.644509</v>
      </c>
      <c r="AO41">
        <v>0</v>
      </c>
      <c r="AP41">
        <v>0</v>
      </c>
      <c r="AQ41">
        <v>3.7958397706349198</v>
      </c>
      <c r="AR41">
        <v>10.107011097282609</v>
      </c>
      <c r="AS41">
        <v>6.3562402218257521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832.40284193440039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4.4801426112792297</v>
      </c>
      <c r="L42">
        <v>556.86202472000264</v>
      </c>
      <c r="M42">
        <v>27.169754561878953</v>
      </c>
      <c r="N42">
        <v>34.882185751978902</v>
      </c>
      <c r="O42">
        <v>0</v>
      </c>
      <c r="P42">
        <v>41.139940483519766</v>
      </c>
      <c r="Q42">
        <v>3.2214387826923079</v>
      </c>
      <c r="R42">
        <v>12.51692198508205</v>
      </c>
      <c r="S42">
        <v>0</v>
      </c>
      <c r="T42">
        <v>0</v>
      </c>
      <c r="U42">
        <v>22.860380468162781</v>
      </c>
      <c r="V42">
        <v>5.3312817745830943</v>
      </c>
      <c r="W42">
        <v>13.705014935989258</v>
      </c>
      <c r="X42">
        <v>43.56648427131892</v>
      </c>
      <c r="Y42">
        <v>0</v>
      </c>
      <c r="Z42">
        <v>1.9258737954545455</v>
      </c>
      <c r="AA42">
        <v>2.9970538189873417</v>
      </c>
      <c r="AB42">
        <v>3.8897897441860461</v>
      </c>
      <c r="AC42">
        <v>0</v>
      </c>
      <c r="AD42">
        <v>0</v>
      </c>
      <c r="AE42">
        <v>0</v>
      </c>
      <c r="AF42">
        <v>2.4750853727180528</v>
      </c>
      <c r="AG42">
        <v>12.805557720800003</v>
      </c>
      <c r="AH42">
        <v>0</v>
      </c>
      <c r="AI42">
        <v>0</v>
      </c>
      <c r="AJ42">
        <v>0</v>
      </c>
      <c r="AK42">
        <v>15.851509730575257</v>
      </c>
      <c r="AL42">
        <v>0</v>
      </c>
      <c r="AM42">
        <v>4.6677476316579147</v>
      </c>
      <c r="AN42">
        <v>0.644509</v>
      </c>
      <c r="AO42">
        <v>0</v>
      </c>
      <c r="AP42">
        <v>0</v>
      </c>
      <c r="AQ42">
        <v>3.7958397706349198</v>
      </c>
      <c r="AR42">
        <v>10.107011097282609</v>
      </c>
      <c r="AS42">
        <v>6.3562402218257521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831.25178825061016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4.4801426112792297</v>
      </c>
      <c r="L43">
        <v>556.86202472000264</v>
      </c>
      <c r="M43">
        <v>27.169754561878953</v>
      </c>
      <c r="N43">
        <v>34.882185751978902</v>
      </c>
      <c r="O43">
        <v>0</v>
      </c>
      <c r="P43">
        <v>41.139940483519766</v>
      </c>
      <c r="Q43">
        <v>3.2214387826923079</v>
      </c>
      <c r="R43">
        <v>12.51692198508205</v>
      </c>
      <c r="S43">
        <v>0</v>
      </c>
      <c r="T43">
        <v>0</v>
      </c>
      <c r="U43">
        <v>22.860380468162781</v>
      </c>
      <c r="V43">
        <v>5.3312817745830943</v>
      </c>
      <c r="W43">
        <v>13.705014935989258</v>
      </c>
      <c r="X43">
        <v>43.56648427131892</v>
      </c>
      <c r="Y43">
        <v>0</v>
      </c>
      <c r="Z43">
        <v>1.9258737954545455</v>
      </c>
      <c r="AA43">
        <v>0</v>
      </c>
      <c r="AB43">
        <v>3.8897897441860461</v>
      </c>
      <c r="AC43">
        <v>0</v>
      </c>
      <c r="AD43">
        <v>0</v>
      </c>
      <c r="AE43">
        <v>0</v>
      </c>
      <c r="AF43">
        <v>2.4750853727180528</v>
      </c>
      <c r="AG43">
        <v>12.805557720800003</v>
      </c>
      <c r="AH43">
        <v>0</v>
      </c>
      <c r="AI43">
        <v>0</v>
      </c>
      <c r="AJ43">
        <v>0</v>
      </c>
      <c r="AK43">
        <v>15.851509730575257</v>
      </c>
      <c r="AL43">
        <v>0</v>
      </c>
      <c r="AM43">
        <v>4.6677476316579147</v>
      </c>
      <c r="AN43">
        <v>0.644509</v>
      </c>
      <c r="AO43">
        <v>0</v>
      </c>
      <c r="AP43">
        <v>0</v>
      </c>
      <c r="AQ43">
        <v>0</v>
      </c>
      <c r="AR43">
        <v>10.433043901358694</v>
      </c>
      <c r="AS43">
        <v>6.3562402218257521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824.78492746506413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4.4801426112792297</v>
      </c>
      <c r="L44">
        <v>556.86157346192795</v>
      </c>
      <c r="M44">
        <v>27.169754561878953</v>
      </c>
      <c r="N44">
        <v>34.882185751978902</v>
      </c>
      <c r="O44">
        <v>0</v>
      </c>
      <c r="P44">
        <v>41.139940483519766</v>
      </c>
      <c r="Q44">
        <v>3.2214387826923079</v>
      </c>
      <c r="R44">
        <v>12.51692198508205</v>
      </c>
      <c r="S44">
        <v>0</v>
      </c>
      <c r="T44">
        <v>0</v>
      </c>
      <c r="U44">
        <v>22.860380468162781</v>
      </c>
      <c r="V44">
        <v>5.3312817745830943</v>
      </c>
      <c r="W44">
        <v>13.705014935989258</v>
      </c>
      <c r="X44">
        <v>43.56648427131892</v>
      </c>
      <c r="Y44">
        <v>0</v>
      </c>
      <c r="Z44">
        <v>1.9258737954545455</v>
      </c>
      <c r="AA44">
        <v>0</v>
      </c>
      <c r="AB44">
        <v>3.8897897441860461</v>
      </c>
      <c r="AC44">
        <v>0</v>
      </c>
      <c r="AD44">
        <v>0</v>
      </c>
      <c r="AE44">
        <v>0</v>
      </c>
      <c r="AF44">
        <v>2.4750853727180528</v>
      </c>
      <c r="AG44">
        <v>12.805557720800003</v>
      </c>
      <c r="AH44">
        <v>0</v>
      </c>
      <c r="AI44">
        <v>0</v>
      </c>
      <c r="AJ44">
        <v>0</v>
      </c>
      <c r="AK44">
        <v>15.851509730575257</v>
      </c>
      <c r="AL44">
        <v>0</v>
      </c>
      <c r="AM44">
        <v>4.6677476316579147</v>
      </c>
      <c r="AN44">
        <v>0.644509</v>
      </c>
      <c r="AO44">
        <v>0</v>
      </c>
      <c r="AP44">
        <v>0</v>
      </c>
      <c r="AQ44">
        <v>0</v>
      </c>
      <c r="AR44">
        <v>10.433043901358694</v>
      </c>
      <c r="AS44">
        <v>6.3562402218257521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824.78447620698944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4.4801426112792297</v>
      </c>
      <c r="L45">
        <v>556.86157346192795</v>
      </c>
      <c r="M45">
        <v>27.169754561878953</v>
      </c>
      <c r="N45">
        <v>34.882185751978902</v>
      </c>
      <c r="O45">
        <v>0</v>
      </c>
      <c r="P45">
        <v>41.139940483519766</v>
      </c>
      <c r="Q45">
        <v>3.2214387826923079</v>
      </c>
      <c r="R45">
        <v>12.51692198508205</v>
      </c>
      <c r="S45">
        <v>0</v>
      </c>
      <c r="T45">
        <v>0</v>
      </c>
      <c r="U45">
        <v>22.860380468162781</v>
      </c>
      <c r="V45">
        <v>5.3312817745830943</v>
      </c>
      <c r="W45">
        <v>13.705014935989258</v>
      </c>
      <c r="X45">
        <v>43.56648427131892</v>
      </c>
      <c r="Y45">
        <v>0</v>
      </c>
      <c r="Z45">
        <v>1.9258737954545455</v>
      </c>
      <c r="AA45">
        <v>0</v>
      </c>
      <c r="AB45">
        <v>3.8897897441860461</v>
      </c>
      <c r="AC45">
        <v>0</v>
      </c>
      <c r="AD45">
        <v>0</v>
      </c>
      <c r="AE45">
        <v>0</v>
      </c>
      <c r="AF45">
        <v>2.4750853727180528</v>
      </c>
      <c r="AG45">
        <v>12.805557720800003</v>
      </c>
      <c r="AH45">
        <v>0</v>
      </c>
      <c r="AI45">
        <v>0</v>
      </c>
      <c r="AJ45">
        <v>0</v>
      </c>
      <c r="AK45">
        <v>15.851509730575257</v>
      </c>
      <c r="AL45">
        <v>0</v>
      </c>
      <c r="AM45">
        <v>4.6677476316579147</v>
      </c>
      <c r="AN45">
        <v>0.644509</v>
      </c>
      <c r="AO45">
        <v>0</v>
      </c>
      <c r="AP45">
        <v>0</v>
      </c>
      <c r="AQ45">
        <v>0</v>
      </c>
      <c r="AR45">
        <v>10.433043901358694</v>
      </c>
      <c r="AS45">
        <v>7.9453002772821897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826.3735362624459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4.4801426112792297</v>
      </c>
      <c r="L46">
        <v>556.86157346192795</v>
      </c>
      <c r="M46">
        <v>27.169754561878953</v>
      </c>
      <c r="N46">
        <v>34.882185751978902</v>
      </c>
      <c r="O46">
        <v>0</v>
      </c>
      <c r="P46">
        <v>41.139940483519766</v>
      </c>
      <c r="Q46">
        <v>3.2214387826923079</v>
      </c>
      <c r="R46">
        <v>12.51692198508205</v>
      </c>
      <c r="S46">
        <v>0</v>
      </c>
      <c r="T46">
        <v>0</v>
      </c>
      <c r="U46">
        <v>22.860380468162781</v>
      </c>
      <c r="V46">
        <v>5.3312817745830943</v>
      </c>
      <c r="W46">
        <v>13.705014935989258</v>
      </c>
      <c r="X46">
        <v>43.56648427131892</v>
      </c>
      <c r="Y46">
        <v>0</v>
      </c>
      <c r="Z46">
        <v>1.9258737954545455</v>
      </c>
      <c r="AA46">
        <v>0</v>
      </c>
      <c r="AB46">
        <v>3.8897897441860461</v>
      </c>
      <c r="AC46">
        <v>0</v>
      </c>
      <c r="AD46">
        <v>0</v>
      </c>
      <c r="AE46">
        <v>0</v>
      </c>
      <c r="AF46">
        <v>2.4750853727180528</v>
      </c>
      <c r="AG46">
        <v>12.805557720800003</v>
      </c>
      <c r="AH46">
        <v>0</v>
      </c>
      <c r="AI46">
        <v>0</v>
      </c>
      <c r="AJ46">
        <v>0</v>
      </c>
      <c r="AK46">
        <v>15.851509730575257</v>
      </c>
      <c r="AL46">
        <v>0</v>
      </c>
      <c r="AM46">
        <v>4.6677476316579147</v>
      </c>
      <c r="AN46">
        <v>0.644509</v>
      </c>
      <c r="AO46">
        <v>0</v>
      </c>
      <c r="AP46">
        <v>0</v>
      </c>
      <c r="AQ46">
        <v>0</v>
      </c>
      <c r="AR46">
        <v>10.433043901358694</v>
      </c>
      <c r="AS46">
        <v>7.9453002772821897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826.3735362624459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4.650053862472439</v>
      </c>
      <c r="L47">
        <v>556.86017859406013</v>
      </c>
      <c r="M47">
        <v>27.169754561878953</v>
      </c>
      <c r="N47">
        <v>34.882185751978902</v>
      </c>
      <c r="O47">
        <v>0</v>
      </c>
      <c r="P47">
        <v>41.139940483519766</v>
      </c>
      <c r="Q47">
        <v>3.2214387826923079</v>
      </c>
      <c r="R47">
        <v>12.51692198508205</v>
      </c>
      <c r="S47">
        <v>0</v>
      </c>
      <c r="T47">
        <v>0</v>
      </c>
      <c r="U47">
        <v>22.860380468162781</v>
      </c>
      <c r="V47">
        <v>5.3312817745830943</v>
      </c>
      <c r="W47">
        <v>13.705014935989258</v>
      </c>
      <c r="X47">
        <v>43.56648427131892</v>
      </c>
      <c r="Y47">
        <v>0</v>
      </c>
      <c r="Z47">
        <v>1.9258737954545455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2.4750853727180528</v>
      </c>
      <c r="AG47">
        <v>12.805557720800003</v>
      </c>
      <c r="AH47">
        <v>0</v>
      </c>
      <c r="AI47">
        <v>0</v>
      </c>
      <c r="AJ47">
        <v>0</v>
      </c>
      <c r="AK47">
        <v>15.851509730575257</v>
      </c>
      <c r="AL47">
        <v>0</v>
      </c>
      <c r="AM47">
        <v>4.6677476316579147</v>
      </c>
      <c r="AN47">
        <v>0.644509</v>
      </c>
      <c r="AO47">
        <v>0</v>
      </c>
      <c r="AP47">
        <v>0</v>
      </c>
      <c r="AQ47">
        <v>0</v>
      </c>
      <c r="AR47">
        <v>10.433043901358694</v>
      </c>
      <c r="AS47">
        <v>8.7398303050104076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823.44679292931346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4.6501998512904716</v>
      </c>
      <c r="L48">
        <v>556.86017859406013</v>
      </c>
      <c r="M48">
        <v>27.169754561878953</v>
      </c>
      <c r="N48">
        <v>34.882185751978902</v>
      </c>
      <c r="O48">
        <v>0</v>
      </c>
      <c r="P48">
        <v>41.139940483519766</v>
      </c>
      <c r="Q48">
        <v>3.2214387826923079</v>
      </c>
      <c r="R48">
        <v>12.51692198508205</v>
      </c>
      <c r="S48">
        <v>0</v>
      </c>
      <c r="T48">
        <v>0</v>
      </c>
      <c r="U48">
        <v>22.860380468162781</v>
      </c>
      <c r="V48">
        <v>5.3312817745830943</v>
      </c>
      <c r="W48">
        <v>13.705014935989258</v>
      </c>
      <c r="X48">
        <v>43.56648427131892</v>
      </c>
      <c r="Y48">
        <v>0</v>
      </c>
      <c r="Z48">
        <v>1.9258737954545455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2.4750853727180528</v>
      </c>
      <c r="AG48">
        <v>12.805557720800003</v>
      </c>
      <c r="AH48">
        <v>0</v>
      </c>
      <c r="AI48">
        <v>0</v>
      </c>
      <c r="AJ48">
        <v>0</v>
      </c>
      <c r="AK48">
        <v>15.851509730575257</v>
      </c>
      <c r="AL48">
        <v>0</v>
      </c>
      <c r="AM48">
        <v>4.6677476316579147</v>
      </c>
      <c r="AN48">
        <v>0.644509</v>
      </c>
      <c r="AO48">
        <v>0</v>
      </c>
      <c r="AP48">
        <v>0</v>
      </c>
      <c r="AQ48">
        <v>0</v>
      </c>
      <c r="AR48">
        <v>10.433043901358694</v>
      </c>
      <c r="AS48">
        <v>8.7398303050104076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823.44693891813154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3.3199898353387178</v>
      </c>
      <c r="L49">
        <v>519.8045399198719</v>
      </c>
      <c r="M49">
        <v>27.169754561878953</v>
      </c>
      <c r="N49">
        <v>34.882185751978902</v>
      </c>
      <c r="O49">
        <v>0</v>
      </c>
      <c r="P49">
        <v>41.139940483519766</v>
      </c>
      <c r="Q49">
        <v>3.2201497597535935</v>
      </c>
      <c r="R49">
        <v>12.518377093849546</v>
      </c>
      <c r="S49">
        <v>0</v>
      </c>
      <c r="T49">
        <v>0</v>
      </c>
      <c r="U49">
        <v>22.860380468162781</v>
      </c>
      <c r="V49">
        <v>5.5419777349886132</v>
      </c>
      <c r="W49">
        <v>13.705014935989258</v>
      </c>
      <c r="X49">
        <v>43.56648427131892</v>
      </c>
      <c r="Y49">
        <v>0</v>
      </c>
      <c r="Z49">
        <v>1.9258737954545455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2.4750853727180528</v>
      </c>
      <c r="AG49">
        <v>12.805557720800003</v>
      </c>
      <c r="AH49">
        <v>0</v>
      </c>
      <c r="AI49">
        <v>0</v>
      </c>
      <c r="AJ49">
        <v>0</v>
      </c>
      <c r="AK49">
        <v>15.851509730575257</v>
      </c>
      <c r="AL49">
        <v>0</v>
      </c>
      <c r="AM49">
        <v>4.6677476316579147</v>
      </c>
      <c r="AN49">
        <v>0.644509</v>
      </c>
      <c r="AO49">
        <v>0</v>
      </c>
      <c r="AP49">
        <v>1.8915221589892295</v>
      </c>
      <c r="AQ49">
        <v>0</v>
      </c>
      <c r="AR49">
        <v>10.433043901358694</v>
      </c>
      <c r="AS49">
        <v>8.7398303050104076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787.1634744332149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3.0599624330662847</v>
      </c>
      <c r="L50">
        <v>519.8045399198719</v>
      </c>
      <c r="M50">
        <v>27.169754561878953</v>
      </c>
      <c r="N50">
        <v>34.882185751978902</v>
      </c>
      <c r="O50">
        <v>0</v>
      </c>
      <c r="P50">
        <v>41.139940483519766</v>
      </c>
      <c r="Q50">
        <v>3.2201497597535935</v>
      </c>
      <c r="R50">
        <v>12.518377093849546</v>
      </c>
      <c r="S50">
        <v>0</v>
      </c>
      <c r="T50">
        <v>0</v>
      </c>
      <c r="U50">
        <v>22.860380468162781</v>
      </c>
      <c r="V50">
        <v>5.5419780223961554</v>
      </c>
      <c r="W50">
        <v>13.705014935989258</v>
      </c>
      <c r="X50">
        <v>43.56648427131892</v>
      </c>
      <c r="Y50">
        <v>0</v>
      </c>
      <c r="Z50">
        <v>1.9258737954545455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2.4750853727180528</v>
      </c>
      <c r="AG50">
        <v>12.805557720800003</v>
      </c>
      <c r="AH50">
        <v>0</v>
      </c>
      <c r="AI50">
        <v>0</v>
      </c>
      <c r="AJ50">
        <v>0</v>
      </c>
      <c r="AK50">
        <v>15.851509730575257</v>
      </c>
      <c r="AL50">
        <v>0</v>
      </c>
      <c r="AM50">
        <v>4.6677476316579147</v>
      </c>
      <c r="AN50">
        <v>0.644509</v>
      </c>
      <c r="AO50">
        <v>0</v>
      </c>
      <c r="AP50">
        <v>1.8915221589892295</v>
      </c>
      <c r="AQ50">
        <v>0</v>
      </c>
      <c r="AR50">
        <v>10.433043901358694</v>
      </c>
      <c r="AS50">
        <v>8.7398303050104076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786.90344731835012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2.7999349573905374</v>
      </c>
      <c r="L51">
        <v>500.55268110583569</v>
      </c>
      <c r="M51">
        <v>27.169754561878953</v>
      </c>
      <c r="N51">
        <v>34.882185751978902</v>
      </c>
      <c r="O51">
        <v>0</v>
      </c>
      <c r="P51">
        <v>41.139940483519766</v>
      </c>
      <c r="Q51">
        <v>3.2201497597535935</v>
      </c>
      <c r="R51">
        <v>12.518377093849546</v>
      </c>
      <c r="S51">
        <v>0</v>
      </c>
      <c r="T51">
        <v>0</v>
      </c>
      <c r="U51">
        <v>22.860380468162781</v>
      </c>
      <c r="V51">
        <v>5.5419780223961554</v>
      </c>
      <c r="W51">
        <v>13.705014935989258</v>
      </c>
      <c r="X51">
        <v>43.56648427131892</v>
      </c>
      <c r="Y51">
        <v>0</v>
      </c>
      <c r="Z51">
        <v>1.9258737954545455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2.4750853727180528</v>
      </c>
      <c r="AG51">
        <v>12.805557720800003</v>
      </c>
      <c r="AH51">
        <v>0</v>
      </c>
      <c r="AI51">
        <v>0</v>
      </c>
      <c r="AJ51">
        <v>0</v>
      </c>
      <c r="AK51">
        <v>15.851509730575257</v>
      </c>
      <c r="AL51">
        <v>0</v>
      </c>
      <c r="AM51">
        <v>4.6677476316579147</v>
      </c>
      <c r="AN51">
        <v>0.644509</v>
      </c>
      <c r="AO51">
        <v>0</v>
      </c>
      <c r="AP51">
        <v>1.8915221589892295</v>
      </c>
      <c r="AQ51">
        <v>0</v>
      </c>
      <c r="AR51">
        <v>10.433043901358694</v>
      </c>
      <c r="AS51">
        <v>8.7398303050104076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767.39156102863819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1.990035049913476</v>
      </c>
      <c r="L52">
        <v>500.55268110583569</v>
      </c>
      <c r="M52">
        <v>27.169754561878953</v>
      </c>
      <c r="N52">
        <v>34.882185751978902</v>
      </c>
      <c r="O52">
        <v>0</v>
      </c>
      <c r="P52">
        <v>41.139940483519766</v>
      </c>
      <c r="Q52">
        <v>3.2201497597535935</v>
      </c>
      <c r="R52">
        <v>12.518377093849546</v>
      </c>
      <c r="S52">
        <v>0</v>
      </c>
      <c r="T52">
        <v>0</v>
      </c>
      <c r="U52">
        <v>22.860380468162781</v>
      </c>
      <c r="V52">
        <v>5.5419777349886132</v>
      </c>
      <c r="W52">
        <v>13.705014935989258</v>
      </c>
      <c r="X52">
        <v>43.56648427131892</v>
      </c>
      <c r="Y52">
        <v>0</v>
      </c>
      <c r="Z52">
        <v>1.9258737954545455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2.4750853727180528</v>
      </c>
      <c r="AG52">
        <v>12.805557720800003</v>
      </c>
      <c r="AH52">
        <v>0</v>
      </c>
      <c r="AI52">
        <v>0</v>
      </c>
      <c r="AJ52">
        <v>0</v>
      </c>
      <c r="AK52">
        <v>15.851509730575257</v>
      </c>
      <c r="AL52">
        <v>0</v>
      </c>
      <c r="AM52">
        <v>4.6677476316579147</v>
      </c>
      <c r="AN52">
        <v>0.644509</v>
      </c>
      <c r="AO52">
        <v>0</v>
      </c>
      <c r="AP52">
        <v>1.8915221589892295</v>
      </c>
      <c r="AQ52">
        <v>0</v>
      </c>
      <c r="AR52">
        <v>10.433043901358694</v>
      </c>
      <c r="AS52">
        <v>8.7398303050104076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766.58166083375352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1.9301186949463498</v>
      </c>
      <c r="L53">
        <v>481.30083268304338</v>
      </c>
      <c r="M53">
        <v>27.169754561878953</v>
      </c>
      <c r="N53">
        <v>34.882185751978902</v>
      </c>
      <c r="O53">
        <v>0</v>
      </c>
      <c r="P53">
        <v>41.139940483519766</v>
      </c>
      <c r="Q53">
        <v>3.2201497597535935</v>
      </c>
      <c r="R53">
        <v>12.518377093849546</v>
      </c>
      <c r="S53">
        <v>0</v>
      </c>
      <c r="T53">
        <v>0</v>
      </c>
      <c r="U53">
        <v>22.860380468162781</v>
      </c>
      <c r="V53">
        <v>5.3298382802863431</v>
      </c>
      <c r="W53">
        <v>13.705014935989258</v>
      </c>
      <c r="X53">
        <v>43.56648427131892</v>
      </c>
      <c r="Y53">
        <v>0</v>
      </c>
      <c r="Z53">
        <v>1.9258737954545455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2.4750853727180528</v>
      </c>
      <c r="AG53">
        <v>12.805557720800003</v>
      </c>
      <c r="AH53">
        <v>0</v>
      </c>
      <c r="AI53">
        <v>0</v>
      </c>
      <c r="AJ53">
        <v>0</v>
      </c>
      <c r="AK53">
        <v>15.851509730575257</v>
      </c>
      <c r="AL53">
        <v>0</v>
      </c>
      <c r="AM53">
        <v>4.6677476316579147</v>
      </c>
      <c r="AN53">
        <v>0.644509</v>
      </c>
      <c r="AO53">
        <v>0</v>
      </c>
      <c r="AP53">
        <v>1.8915221589892295</v>
      </c>
      <c r="AQ53">
        <v>0</v>
      </c>
      <c r="AR53">
        <v>10.433043901358694</v>
      </c>
      <c r="AS53">
        <v>8.7398303050104076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747.05775660129189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1.9301186949463498</v>
      </c>
      <c r="L54">
        <v>442.79717196450679</v>
      </c>
      <c r="M54">
        <v>27.169754561878953</v>
      </c>
      <c r="N54">
        <v>34.882185751978902</v>
      </c>
      <c r="O54">
        <v>0</v>
      </c>
      <c r="P54">
        <v>41.139940483519766</v>
      </c>
      <c r="Q54">
        <v>3.2201497597535935</v>
      </c>
      <c r="R54">
        <v>12.521566130591829</v>
      </c>
      <c r="S54">
        <v>0</v>
      </c>
      <c r="T54">
        <v>0</v>
      </c>
      <c r="U54">
        <v>22.860380468162781</v>
      </c>
      <c r="V54">
        <v>5.3298382802863431</v>
      </c>
      <c r="W54">
        <v>13.705014935989258</v>
      </c>
      <c r="X54">
        <v>43.56648427131892</v>
      </c>
      <c r="Y54">
        <v>0</v>
      </c>
      <c r="Z54">
        <v>1.9258737954545455</v>
      </c>
      <c r="AA54">
        <v>0</v>
      </c>
      <c r="AB54">
        <v>0</v>
      </c>
      <c r="AC54">
        <v>0</v>
      </c>
      <c r="AD54">
        <v>0</v>
      </c>
      <c r="AE54">
        <v>4.8663265197194088</v>
      </c>
      <c r="AF54">
        <v>2.4750853727180528</v>
      </c>
      <c r="AG54">
        <v>12.805557720800003</v>
      </c>
      <c r="AH54">
        <v>0</v>
      </c>
      <c r="AI54">
        <v>0</v>
      </c>
      <c r="AJ54">
        <v>0</v>
      </c>
      <c r="AK54">
        <v>15.851509730575257</v>
      </c>
      <c r="AL54">
        <v>0</v>
      </c>
      <c r="AM54">
        <v>4.6677476316579147</v>
      </c>
      <c r="AN54">
        <v>0.644509</v>
      </c>
      <c r="AO54">
        <v>0</v>
      </c>
      <c r="AP54">
        <v>1.8915221589892295</v>
      </c>
      <c r="AQ54">
        <v>0</v>
      </c>
      <c r="AR54">
        <v>10.433043901358694</v>
      </c>
      <c r="AS54">
        <v>8.7398303050104076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713.4236114392171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1.9301186949463498</v>
      </c>
      <c r="L55">
        <v>403.91841372498629</v>
      </c>
      <c r="M55">
        <v>27.169754561878953</v>
      </c>
      <c r="N55">
        <v>34.882185751978902</v>
      </c>
      <c r="O55">
        <v>0</v>
      </c>
      <c r="P55">
        <v>41.139940483519766</v>
      </c>
      <c r="Q55">
        <v>3.35</v>
      </c>
      <c r="R55">
        <v>12.521566130591829</v>
      </c>
      <c r="S55">
        <v>0</v>
      </c>
      <c r="T55">
        <v>0</v>
      </c>
      <c r="U55">
        <v>22.860380468162781</v>
      </c>
      <c r="V55">
        <v>5.3298382802863431</v>
      </c>
      <c r="W55">
        <v>13.705014935989258</v>
      </c>
      <c r="X55">
        <v>43.56648427131892</v>
      </c>
      <c r="Y55">
        <v>0</v>
      </c>
      <c r="Z55">
        <v>1.9258737954545455</v>
      </c>
      <c r="AA55">
        <v>0</v>
      </c>
      <c r="AB55">
        <v>0</v>
      </c>
      <c r="AC55">
        <v>0</v>
      </c>
      <c r="AD55">
        <v>0</v>
      </c>
      <c r="AE55">
        <v>4.8663265197194088</v>
      </c>
      <c r="AF55">
        <v>2.4750853727180528</v>
      </c>
      <c r="AG55">
        <v>12.805557720800003</v>
      </c>
      <c r="AH55">
        <v>0</v>
      </c>
      <c r="AI55">
        <v>0</v>
      </c>
      <c r="AJ55">
        <v>0</v>
      </c>
      <c r="AK55">
        <v>15.851509730575257</v>
      </c>
      <c r="AL55">
        <v>0</v>
      </c>
      <c r="AM55">
        <v>4.6677476316579147</v>
      </c>
      <c r="AN55">
        <v>0.644509</v>
      </c>
      <c r="AO55">
        <v>0</v>
      </c>
      <c r="AP55">
        <v>0</v>
      </c>
      <c r="AQ55">
        <v>0</v>
      </c>
      <c r="AR55">
        <v>10.433043901358694</v>
      </c>
      <c r="AS55">
        <v>8.7398303050104076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672.78318128095384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1.9301186949463498</v>
      </c>
      <c r="L56">
        <v>333.80665295446948</v>
      </c>
      <c r="M56">
        <v>27.169754561878953</v>
      </c>
      <c r="N56">
        <v>34.882185751978902</v>
      </c>
      <c r="O56">
        <v>0</v>
      </c>
      <c r="P56">
        <v>41.139940483519766</v>
      </c>
      <c r="Q56">
        <v>3.2195190963541669</v>
      </c>
      <c r="R56">
        <v>12.523359242586638</v>
      </c>
      <c r="S56">
        <v>0</v>
      </c>
      <c r="T56">
        <v>0</v>
      </c>
      <c r="U56">
        <v>22.860380468162781</v>
      </c>
      <c r="V56">
        <v>5.3329209169675087</v>
      </c>
      <c r="W56">
        <v>13.704889335464078</v>
      </c>
      <c r="X56">
        <v>43.568619709082199</v>
      </c>
      <c r="Y56">
        <v>0</v>
      </c>
      <c r="Z56">
        <v>3.851747590909091</v>
      </c>
      <c r="AA56">
        <v>0</v>
      </c>
      <c r="AB56">
        <v>0</v>
      </c>
      <c r="AC56">
        <v>0</v>
      </c>
      <c r="AD56">
        <v>0</v>
      </c>
      <c r="AE56">
        <v>4.8663265197194088</v>
      </c>
      <c r="AF56">
        <v>2.4750853727180528</v>
      </c>
      <c r="AG56">
        <v>12.805557720800003</v>
      </c>
      <c r="AH56">
        <v>0</v>
      </c>
      <c r="AI56">
        <v>0</v>
      </c>
      <c r="AJ56">
        <v>0</v>
      </c>
      <c r="AK56">
        <v>15.851509730575257</v>
      </c>
      <c r="AL56">
        <v>0</v>
      </c>
      <c r="AM56">
        <v>4.6677476316579147</v>
      </c>
      <c r="AN56">
        <v>0.644509</v>
      </c>
      <c r="AO56">
        <v>0</v>
      </c>
      <c r="AP56">
        <v>0</v>
      </c>
      <c r="AQ56">
        <v>0</v>
      </c>
      <c r="AR56">
        <v>10.433043901358694</v>
      </c>
      <c r="AS56">
        <v>8.7398303050104076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604.47369898815964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1.9301186949463498</v>
      </c>
      <c r="L57">
        <v>327.28755057377049</v>
      </c>
      <c r="M57">
        <v>27.169754561878953</v>
      </c>
      <c r="N57">
        <v>34.882185751978902</v>
      </c>
      <c r="O57">
        <v>0</v>
      </c>
      <c r="P57">
        <v>41.139940483519766</v>
      </c>
      <c r="Q57">
        <v>3.2195190963541669</v>
      </c>
      <c r="R57">
        <v>12.523359242586638</v>
      </c>
      <c r="S57">
        <v>0</v>
      </c>
      <c r="T57">
        <v>0</v>
      </c>
      <c r="U57">
        <v>22.860380468162781</v>
      </c>
      <c r="V57">
        <v>5.3329209169675087</v>
      </c>
      <c r="W57">
        <v>13.704889335464078</v>
      </c>
      <c r="X57">
        <v>43.568619709082199</v>
      </c>
      <c r="Y57">
        <v>0</v>
      </c>
      <c r="Z57">
        <v>3.851747590909091</v>
      </c>
      <c r="AA57">
        <v>0</v>
      </c>
      <c r="AB57">
        <v>0</v>
      </c>
      <c r="AC57">
        <v>0</v>
      </c>
      <c r="AD57">
        <v>0</v>
      </c>
      <c r="AE57">
        <v>4.8663265197194088</v>
      </c>
      <c r="AF57">
        <v>2.4750853727180528</v>
      </c>
      <c r="AG57">
        <v>12.805557720800003</v>
      </c>
      <c r="AH57">
        <v>0</v>
      </c>
      <c r="AI57">
        <v>0</v>
      </c>
      <c r="AJ57">
        <v>0</v>
      </c>
      <c r="AK57">
        <v>15.851509730575257</v>
      </c>
      <c r="AL57">
        <v>0</v>
      </c>
      <c r="AM57">
        <v>4.6677476316579147</v>
      </c>
      <c r="AN57">
        <v>0.644509</v>
      </c>
      <c r="AO57">
        <v>0</v>
      </c>
      <c r="AP57">
        <v>0</v>
      </c>
      <c r="AQ57">
        <v>0</v>
      </c>
      <c r="AR57">
        <v>10.433043901358694</v>
      </c>
      <c r="AS57">
        <v>8.7398303050104076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597.95459660746064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1.9301186949463498</v>
      </c>
      <c r="L58">
        <v>356.16572045902552</v>
      </c>
      <c r="M58">
        <v>27.169754561878953</v>
      </c>
      <c r="N58">
        <v>34.882185751978902</v>
      </c>
      <c r="O58">
        <v>0</v>
      </c>
      <c r="P58">
        <v>41.139940483519766</v>
      </c>
      <c r="Q58">
        <v>3.2195190963541669</v>
      </c>
      <c r="R58">
        <v>12.523359242586638</v>
      </c>
      <c r="S58">
        <v>0</v>
      </c>
      <c r="T58">
        <v>0</v>
      </c>
      <c r="U58">
        <v>22.860380468162781</v>
      </c>
      <c r="V58">
        <v>5.3329209169675087</v>
      </c>
      <c r="W58">
        <v>13.704889335464078</v>
      </c>
      <c r="X58">
        <v>43.568619709082199</v>
      </c>
      <c r="Y58">
        <v>0</v>
      </c>
      <c r="Z58">
        <v>3.851747590909091</v>
      </c>
      <c r="AA58">
        <v>0</v>
      </c>
      <c r="AB58">
        <v>0</v>
      </c>
      <c r="AC58">
        <v>0</v>
      </c>
      <c r="AD58">
        <v>0</v>
      </c>
      <c r="AE58">
        <v>4.8663265197194088</v>
      </c>
      <c r="AF58">
        <v>2.4750853727180528</v>
      </c>
      <c r="AG58">
        <v>12.805557720800003</v>
      </c>
      <c r="AH58">
        <v>0</v>
      </c>
      <c r="AI58">
        <v>0</v>
      </c>
      <c r="AJ58">
        <v>0</v>
      </c>
      <c r="AK58">
        <v>15.851509730575257</v>
      </c>
      <c r="AL58">
        <v>0</v>
      </c>
      <c r="AM58">
        <v>4.6677476316579147</v>
      </c>
      <c r="AN58">
        <v>0.644509</v>
      </c>
      <c r="AO58">
        <v>0</v>
      </c>
      <c r="AP58">
        <v>0</v>
      </c>
      <c r="AQ58">
        <v>0</v>
      </c>
      <c r="AR58">
        <v>10.433043901358694</v>
      </c>
      <c r="AS58">
        <v>8.7398303050104076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626.83276649271568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1.9301186949463498</v>
      </c>
      <c r="L59">
        <v>385.04297986131161</v>
      </c>
      <c r="M59">
        <v>27.169754561878953</v>
      </c>
      <c r="N59">
        <v>34.882185751978902</v>
      </c>
      <c r="O59">
        <v>0</v>
      </c>
      <c r="P59">
        <v>41.139940483519766</v>
      </c>
      <c r="Q59">
        <v>3.2195190963541669</v>
      </c>
      <c r="R59">
        <v>12.523359242586638</v>
      </c>
      <c r="S59">
        <v>0</v>
      </c>
      <c r="T59">
        <v>0</v>
      </c>
      <c r="U59">
        <v>22.860380468162781</v>
      </c>
      <c r="V59">
        <v>5.3315389494949494</v>
      </c>
      <c r="W59">
        <v>13.706919229975938</v>
      </c>
      <c r="X59">
        <v>43.568619709082199</v>
      </c>
      <c r="Y59">
        <v>0</v>
      </c>
      <c r="Z59">
        <v>3.851747590909091</v>
      </c>
      <c r="AA59">
        <v>0</v>
      </c>
      <c r="AB59">
        <v>0</v>
      </c>
      <c r="AC59">
        <v>0</v>
      </c>
      <c r="AD59">
        <v>0</v>
      </c>
      <c r="AE59">
        <v>4.8663265197194088</v>
      </c>
      <c r="AF59">
        <v>2.4750853727180528</v>
      </c>
      <c r="AG59">
        <v>12.805557720800003</v>
      </c>
      <c r="AH59">
        <v>0</v>
      </c>
      <c r="AI59">
        <v>0</v>
      </c>
      <c r="AJ59">
        <v>0</v>
      </c>
      <c r="AK59">
        <v>15.851509730575257</v>
      </c>
      <c r="AL59">
        <v>0</v>
      </c>
      <c r="AM59">
        <v>4.6677476316579147</v>
      </c>
      <c r="AN59">
        <v>0.644509</v>
      </c>
      <c r="AO59">
        <v>0</v>
      </c>
      <c r="AP59">
        <v>0</v>
      </c>
      <c r="AQ59">
        <v>0</v>
      </c>
      <c r="AR59">
        <v>10.433043901358694</v>
      </c>
      <c r="AS59">
        <v>8.7398303050104076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655.71067382204114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1.9301186949463498</v>
      </c>
      <c r="L60">
        <v>433.17300953108401</v>
      </c>
      <c r="M60">
        <v>27.169754561878953</v>
      </c>
      <c r="N60">
        <v>34.882185751978902</v>
      </c>
      <c r="O60">
        <v>0</v>
      </c>
      <c r="P60">
        <v>41.139940483519766</v>
      </c>
      <c r="Q60">
        <v>3.2195190963541669</v>
      </c>
      <c r="R60">
        <v>12.523359242586638</v>
      </c>
      <c r="S60">
        <v>0</v>
      </c>
      <c r="T60">
        <v>0</v>
      </c>
      <c r="U60">
        <v>22.860380468162781</v>
      </c>
      <c r="V60">
        <v>5.3315389494949494</v>
      </c>
      <c r="W60">
        <v>13.706919229975938</v>
      </c>
      <c r="X60">
        <v>43.56648427131892</v>
      </c>
      <c r="Y60">
        <v>0</v>
      </c>
      <c r="Z60">
        <v>3.851747590909091</v>
      </c>
      <c r="AA60">
        <v>0</v>
      </c>
      <c r="AB60">
        <v>0</v>
      </c>
      <c r="AC60">
        <v>0</v>
      </c>
      <c r="AD60">
        <v>0</v>
      </c>
      <c r="AE60">
        <v>4.8663265197194088</v>
      </c>
      <c r="AF60">
        <v>2.4750853727180528</v>
      </c>
      <c r="AG60">
        <v>12.805557720800003</v>
      </c>
      <c r="AH60">
        <v>0</v>
      </c>
      <c r="AI60">
        <v>0</v>
      </c>
      <c r="AJ60">
        <v>0</v>
      </c>
      <c r="AK60">
        <v>15.851509730575257</v>
      </c>
      <c r="AL60">
        <v>0</v>
      </c>
      <c r="AM60">
        <v>4.6677476316579147</v>
      </c>
      <c r="AN60">
        <v>0.644509</v>
      </c>
      <c r="AO60">
        <v>0</v>
      </c>
      <c r="AP60">
        <v>0</v>
      </c>
      <c r="AQ60">
        <v>0</v>
      </c>
      <c r="AR60">
        <v>10.433043901358694</v>
      </c>
      <c r="AS60">
        <v>8.7398303050104076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703.83856805405026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1.9301186949463498</v>
      </c>
      <c r="L61">
        <v>433.17300953108401</v>
      </c>
      <c r="M61">
        <v>27.169754561878953</v>
      </c>
      <c r="N61">
        <v>34.882185751978902</v>
      </c>
      <c r="O61">
        <v>0</v>
      </c>
      <c r="P61">
        <v>41.139940483519766</v>
      </c>
      <c r="Q61">
        <v>3.2195190963541669</v>
      </c>
      <c r="R61">
        <v>12.523359242586638</v>
      </c>
      <c r="S61">
        <v>0</v>
      </c>
      <c r="T61">
        <v>0</v>
      </c>
      <c r="U61">
        <v>22.860380468162781</v>
      </c>
      <c r="V61">
        <v>5.3315389494949494</v>
      </c>
      <c r="W61">
        <v>13.706919229975938</v>
      </c>
      <c r="X61">
        <v>43.56648427131892</v>
      </c>
      <c r="Y61">
        <v>0</v>
      </c>
      <c r="Z61">
        <v>3.851747590909091</v>
      </c>
      <c r="AA61">
        <v>0</v>
      </c>
      <c r="AB61">
        <v>0</v>
      </c>
      <c r="AC61">
        <v>0</v>
      </c>
      <c r="AD61">
        <v>0</v>
      </c>
      <c r="AE61">
        <v>4.8663265197194088</v>
      </c>
      <c r="AF61">
        <v>2.4750853727180528</v>
      </c>
      <c r="AG61">
        <v>12.805557720800003</v>
      </c>
      <c r="AH61">
        <v>0</v>
      </c>
      <c r="AI61">
        <v>0</v>
      </c>
      <c r="AJ61">
        <v>0</v>
      </c>
      <c r="AK61">
        <v>15.851509730575257</v>
      </c>
      <c r="AL61">
        <v>0</v>
      </c>
      <c r="AM61">
        <v>4.6677476316579147</v>
      </c>
      <c r="AN61">
        <v>0.644509</v>
      </c>
      <c r="AO61">
        <v>0</v>
      </c>
      <c r="AP61">
        <v>0</v>
      </c>
      <c r="AQ61">
        <v>0</v>
      </c>
      <c r="AR61">
        <v>10.433043901358694</v>
      </c>
      <c r="AS61">
        <v>8.7398303050104076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703.83856805405026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1.9301186949463498</v>
      </c>
      <c r="L62">
        <v>404.29567138459453</v>
      </c>
      <c r="M62">
        <v>27.169754561878953</v>
      </c>
      <c r="N62">
        <v>34.882185751978902</v>
      </c>
      <c r="O62">
        <v>0</v>
      </c>
      <c r="P62">
        <v>41.139940483519766</v>
      </c>
      <c r="Q62">
        <v>3.2195190963541669</v>
      </c>
      <c r="R62">
        <v>12.523359242586638</v>
      </c>
      <c r="S62">
        <v>0</v>
      </c>
      <c r="T62">
        <v>0</v>
      </c>
      <c r="U62">
        <v>22.860380468162781</v>
      </c>
      <c r="V62">
        <v>5.3315389494949494</v>
      </c>
      <c r="W62">
        <v>13.706919229975938</v>
      </c>
      <c r="X62">
        <v>43.56648427131892</v>
      </c>
      <c r="Y62">
        <v>0</v>
      </c>
      <c r="Z62">
        <v>3.851747590909091</v>
      </c>
      <c r="AA62">
        <v>0</v>
      </c>
      <c r="AB62">
        <v>0</v>
      </c>
      <c r="AC62">
        <v>0</v>
      </c>
      <c r="AD62">
        <v>0</v>
      </c>
      <c r="AE62">
        <v>4.8663265197194088</v>
      </c>
      <c r="AF62">
        <v>2.4750853727180528</v>
      </c>
      <c r="AG62">
        <v>12.805557720800003</v>
      </c>
      <c r="AH62">
        <v>0</v>
      </c>
      <c r="AI62">
        <v>0</v>
      </c>
      <c r="AJ62">
        <v>0</v>
      </c>
      <c r="AK62">
        <v>15.851509730575257</v>
      </c>
      <c r="AL62">
        <v>0</v>
      </c>
      <c r="AM62">
        <v>4.6677476316579147</v>
      </c>
      <c r="AN62">
        <v>0.644509</v>
      </c>
      <c r="AO62">
        <v>0</v>
      </c>
      <c r="AP62">
        <v>0</v>
      </c>
      <c r="AQ62">
        <v>3.7214115999999988</v>
      </c>
      <c r="AR62">
        <v>10.433043901358694</v>
      </c>
      <c r="AS62">
        <v>8.7398303050104076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678.68264150756079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1.9301186949463498</v>
      </c>
      <c r="L63">
        <v>404.29567138459453</v>
      </c>
      <c r="M63">
        <v>27.169754561878953</v>
      </c>
      <c r="N63">
        <v>34.882185751978902</v>
      </c>
      <c r="O63">
        <v>0</v>
      </c>
      <c r="P63">
        <v>41.139940483519766</v>
      </c>
      <c r="Q63">
        <v>3.2195190963541669</v>
      </c>
      <c r="R63">
        <v>12.523359242586638</v>
      </c>
      <c r="S63">
        <v>0</v>
      </c>
      <c r="T63">
        <v>0</v>
      </c>
      <c r="U63">
        <v>22.860380468162781</v>
      </c>
      <c r="V63">
        <v>5.3315389494949494</v>
      </c>
      <c r="W63">
        <v>13.706919229975938</v>
      </c>
      <c r="X63">
        <v>43.56648427131892</v>
      </c>
      <c r="Y63">
        <v>0</v>
      </c>
      <c r="Z63">
        <v>1.9258737954545455</v>
      </c>
      <c r="AA63">
        <v>0</v>
      </c>
      <c r="AB63">
        <v>0</v>
      </c>
      <c r="AC63">
        <v>0</v>
      </c>
      <c r="AD63">
        <v>0</v>
      </c>
      <c r="AE63">
        <v>4.8663265197194088</v>
      </c>
      <c r="AF63">
        <v>2.4750853727180528</v>
      </c>
      <c r="AG63">
        <v>12.805557720800003</v>
      </c>
      <c r="AH63">
        <v>0</v>
      </c>
      <c r="AI63">
        <v>0</v>
      </c>
      <c r="AJ63">
        <v>0</v>
      </c>
      <c r="AK63">
        <v>15.851509730575257</v>
      </c>
      <c r="AL63">
        <v>0</v>
      </c>
      <c r="AM63">
        <v>4.6677476316579147</v>
      </c>
      <c r="AN63">
        <v>0.644509</v>
      </c>
      <c r="AO63">
        <v>0</v>
      </c>
      <c r="AP63">
        <v>0</v>
      </c>
      <c r="AQ63">
        <v>3.7214115999999988</v>
      </c>
      <c r="AR63">
        <v>10.433043901358694</v>
      </c>
      <c r="AS63">
        <v>8.7398303050104076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676.75676771210624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1.9301186949463498</v>
      </c>
      <c r="L64">
        <v>433.17300953108401</v>
      </c>
      <c r="M64">
        <v>27.169754561878953</v>
      </c>
      <c r="N64">
        <v>34.882185751978902</v>
      </c>
      <c r="O64">
        <v>0</v>
      </c>
      <c r="P64">
        <v>41.139940483519766</v>
      </c>
      <c r="Q64">
        <v>3.2195190963541669</v>
      </c>
      <c r="R64">
        <v>12.523359242586638</v>
      </c>
      <c r="S64">
        <v>0</v>
      </c>
      <c r="T64">
        <v>0</v>
      </c>
      <c r="U64">
        <v>22.860380468162781</v>
      </c>
      <c r="V64">
        <v>5.3315389494949494</v>
      </c>
      <c r="W64">
        <v>13.706919229975938</v>
      </c>
      <c r="X64">
        <v>43.56648427131892</v>
      </c>
      <c r="Y64">
        <v>0</v>
      </c>
      <c r="Z64">
        <v>1.9258737954545455</v>
      </c>
      <c r="AA64">
        <v>0</v>
      </c>
      <c r="AB64">
        <v>0</v>
      </c>
      <c r="AC64">
        <v>0</v>
      </c>
      <c r="AD64">
        <v>0</v>
      </c>
      <c r="AE64">
        <v>4.8663265197194088</v>
      </c>
      <c r="AF64">
        <v>2.4750853727180528</v>
      </c>
      <c r="AG64">
        <v>12.805557720800003</v>
      </c>
      <c r="AH64">
        <v>0</v>
      </c>
      <c r="AI64">
        <v>0</v>
      </c>
      <c r="AJ64">
        <v>0</v>
      </c>
      <c r="AK64">
        <v>15.851509730575257</v>
      </c>
      <c r="AL64">
        <v>0</v>
      </c>
      <c r="AM64">
        <v>4.6677476316579147</v>
      </c>
      <c r="AN64">
        <v>0.644509</v>
      </c>
      <c r="AO64">
        <v>0</v>
      </c>
      <c r="AP64">
        <v>0</v>
      </c>
      <c r="AQ64">
        <v>7.4428231999999976</v>
      </c>
      <c r="AR64">
        <v>10.433043901358694</v>
      </c>
      <c r="AS64">
        <v>8.7398303050104076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709.35551745859573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1.9301186949463498</v>
      </c>
      <c r="L65">
        <v>433.17300953108401</v>
      </c>
      <c r="M65">
        <v>27.169754561878953</v>
      </c>
      <c r="N65">
        <v>34.882185751978902</v>
      </c>
      <c r="O65">
        <v>0</v>
      </c>
      <c r="P65">
        <v>41.139940483519766</v>
      </c>
      <c r="Q65">
        <v>3.2195190963541669</v>
      </c>
      <c r="R65">
        <v>12.523359242586638</v>
      </c>
      <c r="S65">
        <v>0</v>
      </c>
      <c r="T65">
        <v>0</v>
      </c>
      <c r="U65">
        <v>22.860380468162781</v>
      </c>
      <c r="V65">
        <v>4.9513530195961994</v>
      </c>
      <c r="W65">
        <v>13.705014935989258</v>
      </c>
      <c r="X65">
        <v>43.56648427131892</v>
      </c>
      <c r="Y65">
        <v>0</v>
      </c>
      <c r="Z65">
        <v>1.9258737954545455</v>
      </c>
      <c r="AA65">
        <v>0</v>
      </c>
      <c r="AB65">
        <v>0</v>
      </c>
      <c r="AC65">
        <v>0</v>
      </c>
      <c r="AD65">
        <v>0</v>
      </c>
      <c r="AE65">
        <v>4.8663265197194088</v>
      </c>
      <c r="AF65">
        <v>2.4750853727180528</v>
      </c>
      <c r="AG65">
        <v>12.805557720800003</v>
      </c>
      <c r="AH65">
        <v>0</v>
      </c>
      <c r="AI65">
        <v>0</v>
      </c>
      <c r="AJ65">
        <v>0</v>
      </c>
      <c r="AK65">
        <v>15.851509730575257</v>
      </c>
      <c r="AL65">
        <v>0</v>
      </c>
      <c r="AM65">
        <v>4.6677476316579147</v>
      </c>
      <c r="AN65">
        <v>0.644509</v>
      </c>
      <c r="AO65">
        <v>0</v>
      </c>
      <c r="AP65">
        <v>0</v>
      </c>
      <c r="AQ65">
        <v>7.4428231999999976</v>
      </c>
      <c r="AR65">
        <v>10.433043901358694</v>
      </c>
      <c r="AS65">
        <v>9.4199480627416001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709.65354499244154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1.9301186949463498</v>
      </c>
      <c r="L66">
        <v>433.17300953108401</v>
      </c>
      <c r="M66">
        <v>27.169754561878953</v>
      </c>
      <c r="N66">
        <v>34.882185751978902</v>
      </c>
      <c r="O66">
        <v>0</v>
      </c>
      <c r="P66">
        <v>41.139940483519766</v>
      </c>
      <c r="Q66">
        <v>3.2195190963541669</v>
      </c>
      <c r="R66">
        <v>12.523359242586638</v>
      </c>
      <c r="S66">
        <v>0</v>
      </c>
      <c r="T66">
        <v>0</v>
      </c>
      <c r="U66">
        <v>22.860380468162781</v>
      </c>
      <c r="V66">
        <v>5.3298382802863431</v>
      </c>
      <c r="W66">
        <v>13.705014935989258</v>
      </c>
      <c r="X66">
        <v>43.56648427131892</v>
      </c>
      <c r="Y66">
        <v>0</v>
      </c>
      <c r="Z66">
        <v>1.9258737954545455</v>
      </c>
      <c r="AA66">
        <v>0</v>
      </c>
      <c r="AB66">
        <v>0</v>
      </c>
      <c r="AC66">
        <v>0</v>
      </c>
      <c r="AD66">
        <v>0</v>
      </c>
      <c r="AE66">
        <v>4.8663265197194088</v>
      </c>
      <c r="AF66">
        <v>2.4750853727180528</v>
      </c>
      <c r="AG66">
        <v>12.805557720800003</v>
      </c>
      <c r="AH66">
        <v>0</v>
      </c>
      <c r="AI66">
        <v>0</v>
      </c>
      <c r="AJ66">
        <v>0</v>
      </c>
      <c r="AK66">
        <v>15.851509730575257</v>
      </c>
      <c r="AL66">
        <v>0</v>
      </c>
      <c r="AM66">
        <v>4.6677476316579147</v>
      </c>
      <c r="AN66">
        <v>0.644509</v>
      </c>
      <c r="AO66">
        <v>0</v>
      </c>
      <c r="AP66">
        <v>0</v>
      </c>
      <c r="AQ66">
        <v>7.4428231999999976</v>
      </c>
      <c r="AR66">
        <v>10.433043901358694</v>
      </c>
      <c r="AS66">
        <v>9.4199480627416001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710.03203025313167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1.9301186949463498</v>
      </c>
      <c r="L67">
        <v>481.3030336957151</v>
      </c>
      <c r="M67">
        <v>27.169754561878953</v>
      </c>
      <c r="N67">
        <v>34.882185751978902</v>
      </c>
      <c r="O67">
        <v>0</v>
      </c>
      <c r="P67">
        <v>41.139940483519766</v>
      </c>
      <c r="Q67">
        <v>3.2195190963541669</v>
      </c>
      <c r="R67">
        <v>12.521566130591829</v>
      </c>
      <c r="S67">
        <v>0</v>
      </c>
      <c r="T67">
        <v>0</v>
      </c>
      <c r="U67">
        <v>22.860380468162781</v>
      </c>
      <c r="V67">
        <v>5.3298382802863431</v>
      </c>
      <c r="W67">
        <v>13.705014935989258</v>
      </c>
      <c r="X67">
        <v>43.56648427131892</v>
      </c>
      <c r="Y67">
        <v>0</v>
      </c>
      <c r="Z67">
        <v>1.9258737954545455</v>
      </c>
      <c r="AA67">
        <v>0</v>
      </c>
      <c r="AB67">
        <v>0</v>
      </c>
      <c r="AC67">
        <v>0</v>
      </c>
      <c r="AD67">
        <v>0</v>
      </c>
      <c r="AE67">
        <v>4.8663265197194088</v>
      </c>
      <c r="AF67">
        <v>2.4750853727180528</v>
      </c>
      <c r="AG67">
        <v>12.805557720800003</v>
      </c>
      <c r="AH67">
        <v>0</v>
      </c>
      <c r="AI67">
        <v>0</v>
      </c>
      <c r="AJ67">
        <v>0</v>
      </c>
      <c r="AK67">
        <v>15.851509730575257</v>
      </c>
      <c r="AL67">
        <v>0</v>
      </c>
      <c r="AM67">
        <v>4.6677476316579147</v>
      </c>
      <c r="AN67">
        <v>0.644509</v>
      </c>
      <c r="AO67">
        <v>0</v>
      </c>
      <c r="AP67">
        <v>0</v>
      </c>
      <c r="AQ67">
        <v>7.51725137063492</v>
      </c>
      <c r="AR67">
        <v>10.433043901358694</v>
      </c>
      <c r="AS67">
        <v>9.4199480627416001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758.23468947640288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1.7199733345997572</v>
      </c>
      <c r="L68">
        <v>481.30083268304338</v>
      </c>
      <c r="M68">
        <v>27.169754561878953</v>
      </c>
      <c r="N68">
        <v>34.882185751978902</v>
      </c>
      <c r="O68">
        <v>0</v>
      </c>
      <c r="P68">
        <v>41.139940483519766</v>
      </c>
      <c r="Q68">
        <v>3.1190981146496819</v>
      </c>
      <c r="R68">
        <v>12.521566130591829</v>
      </c>
      <c r="S68">
        <v>0</v>
      </c>
      <c r="T68">
        <v>0</v>
      </c>
      <c r="U68">
        <v>22.860380468162781</v>
      </c>
      <c r="V68">
        <v>5.3298382802863431</v>
      </c>
      <c r="W68">
        <v>13.705014935989258</v>
      </c>
      <c r="X68">
        <v>43.56648427131892</v>
      </c>
      <c r="Y68">
        <v>0</v>
      </c>
      <c r="Z68">
        <v>1.9258737954545455</v>
      </c>
      <c r="AA68">
        <v>0</v>
      </c>
      <c r="AB68">
        <v>0</v>
      </c>
      <c r="AC68">
        <v>0</v>
      </c>
      <c r="AD68">
        <v>0</v>
      </c>
      <c r="AE68">
        <v>4.8663265197194088</v>
      </c>
      <c r="AF68">
        <v>2.4750853727180528</v>
      </c>
      <c r="AG68">
        <v>12.805557720800003</v>
      </c>
      <c r="AH68">
        <v>0</v>
      </c>
      <c r="AI68">
        <v>0</v>
      </c>
      <c r="AJ68">
        <v>0</v>
      </c>
      <c r="AK68">
        <v>15.851509730575257</v>
      </c>
      <c r="AL68">
        <v>0</v>
      </c>
      <c r="AM68">
        <v>4.6677476316579147</v>
      </c>
      <c r="AN68">
        <v>0.644509</v>
      </c>
      <c r="AO68">
        <v>0</v>
      </c>
      <c r="AP68">
        <v>0</v>
      </c>
      <c r="AQ68">
        <v>7.5916795412698397</v>
      </c>
      <c r="AR68">
        <v>10.433043901358694</v>
      </c>
      <c r="AS68">
        <v>9.4199480627416001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757.99635029231501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1.6599925412914351</v>
      </c>
      <c r="L69">
        <v>505.36426358240118</v>
      </c>
      <c r="M69">
        <v>27.169754561878953</v>
      </c>
      <c r="N69">
        <v>34.882185751978902</v>
      </c>
      <c r="O69">
        <v>0</v>
      </c>
      <c r="P69">
        <v>41.139940483519766</v>
      </c>
      <c r="Q69">
        <v>3.2201497597535935</v>
      </c>
      <c r="R69">
        <v>12.516438503308013</v>
      </c>
      <c r="S69">
        <v>0</v>
      </c>
      <c r="T69">
        <v>0</v>
      </c>
      <c r="U69">
        <v>22.860380468162781</v>
      </c>
      <c r="V69">
        <v>5.3298382802863431</v>
      </c>
      <c r="W69">
        <v>13.705014935989258</v>
      </c>
      <c r="X69">
        <v>43.56648427131892</v>
      </c>
      <c r="Y69">
        <v>0</v>
      </c>
      <c r="Z69">
        <v>1.9258737954545455</v>
      </c>
      <c r="AA69">
        <v>0</v>
      </c>
      <c r="AB69">
        <v>0</v>
      </c>
      <c r="AC69">
        <v>0</v>
      </c>
      <c r="AD69">
        <v>0</v>
      </c>
      <c r="AE69">
        <v>4.8663265197194088</v>
      </c>
      <c r="AF69">
        <v>2.4750853727180528</v>
      </c>
      <c r="AG69">
        <v>12.805557720800003</v>
      </c>
      <c r="AH69">
        <v>0</v>
      </c>
      <c r="AI69">
        <v>0</v>
      </c>
      <c r="AJ69">
        <v>0</v>
      </c>
      <c r="AK69">
        <v>15.851509730575257</v>
      </c>
      <c r="AL69">
        <v>0</v>
      </c>
      <c r="AM69">
        <v>4.6677476316579147</v>
      </c>
      <c r="AN69">
        <v>0.644509</v>
      </c>
      <c r="AO69">
        <v>0</v>
      </c>
      <c r="AP69">
        <v>0</v>
      </c>
      <c r="AQ69">
        <v>7.5916795412698397</v>
      </c>
      <c r="AR69">
        <v>10.433043901358694</v>
      </c>
      <c r="AS69">
        <v>9.4199480627416001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782.09572441618457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3.7400174197622911</v>
      </c>
      <c r="L70">
        <v>556.85910009786744</v>
      </c>
      <c r="M70">
        <v>27.169754561878953</v>
      </c>
      <c r="N70">
        <v>34.882185751978902</v>
      </c>
      <c r="O70">
        <v>0</v>
      </c>
      <c r="P70">
        <v>41.139940483519766</v>
      </c>
      <c r="Q70">
        <v>3.2201497597535935</v>
      </c>
      <c r="R70">
        <v>12.518377093849546</v>
      </c>
      <c r="S70">
        <v>0</v>
      </c>
      <c r="T70">
        <v>0</v>
      </c>
      <c r="U70">
        <v>22.860380468162781</v>
      </c>
      <c r="V70">
        <v>5.3298382802863431</v>
      </c>
      <c r="W70">
        <v>13.705014935989258</v>
      </c>
      <c r="X70">
        <v>43.56648427131892</v>
      </c>
      <c r="Y70">
        <v>0</v>
      </c>
      <c r="Z70">
        <v>1.9258737954545455</v>
      </c>
      <c r="AA70">
        <v>4.1484748852320674</v>
      </c>
      <c r="AB70">
        <v>0.98425834658664646</v>
      </c>
      <c r="AC70">
        <v>0</v>
      </c>
      <c r="AD70">
        <v>0</v>
      </c>
      <c r="AE70">
        <v>4.8663265197194088</v>
      </c>
      <c r="AF70">
        <v>2.4750853727180528</v>
      </c>
      <c r="AG70">
        <v>12.805557720800003</v>
      </c>
      <c r="AH70">
        <v>6.9079428544878567</v>
      </c>
      <c r="AI70">
        <v>0</v>
      </c>
      <c r="AJ70">
        <v>0</v>
      </c>
      <c r="AK70">
        <v>15.851509730575257</v>
      </c>
      <c r="AL70">
        <v>0</v>
      </c>
      <c r="AM70">
        <v>4.6677476316579147</v>
      </c>
      <c r="AN70">
        <v>0.644509</v>
      </c>
      <c r="AO70">
        <v>0</v>
      </c>
      <c r="AP70">
        <v>0</v>
      </c>
      <c r="AQ70">
        <v>11.387519618730158</v>
      </c>
      <c r="AR70">
        <v>10.433043901358694</v>
      </c>
      <c r="AS70">
        <v>9.4199480627416001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851.50904056442994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3.8102012789484325</v>
      </c>
      <c r="L71">
        <v>556.85910009786744</v>
      </c>
      <c r="M71">
        <v>27.169754561878953</v>
      </c>
      <c r="N71">
        <v>34.882185751978902</v>
      </c>
      <c r="O71">
        <v>0</v>
      </c>
      <c r="P71">
        <v>41.139940483519766</v>
      </c>
      <c r="Q71">
        <v>3.2201497597535935</v>
      </c>
      <c r="R71">
        <v>12.518377093849546</v>
      </c>
      <c r="S71">
        <v>0</v>
      </c>
      <c r="T71">
        <v>0</v>
      </c>
      <c r="U71">
        <v>22.860380468162781</v>
      </c>
      <c r="V71">
        <v>5.3298382802863431</v>
      </c>
      <c r="W71">
        <v>13.705014935989258</v>
      </c>
      <c r="X71">
        <v>43.56648427131892</v>
      </c>
      <c r="Y71">
        <v>0</v>
      </c>
      <c r="Z71">
        <v>1.9258737954545455</v>
      </c>
      <c r="AA71">
        <v>4.1484748852320674</v>
      </c>
      <c r="AB71">
        <v>3.8897897441860461</v>
      </c>
      <c r="AC71">
        <v>2.8582674982723422</v>
      </c>
      <c r="AD71">
        <v>0</v>
      </c>
      <c r="AE71">
        <v>4.8663265197194088</v>
      </c>
      <c r="AF71">
        <v>2.4750853727180528</v>
      </c>
      <c r="AG71">
        <v>12.805557720800003</v>
      </c>
      <c r="AH71">
        <v>13.815886015776137</v>
      </c>
      <c r="AI71">
        <v>0</v>
      </c>
      <c r="AJ71">
        <v>0</v>
      </c>
      <c r="AK71">
        <v>15.851509730575257</v>
      </c>
      <c r="AL71">
        <v>0</v>
      </c>
      <c r="AM71">
        <v>4.6677476316579147</v>
      </c>
      <c r="AN71">
        <v>0.644509</v>
      </c>
      <c r="AO71">
        <v>0</v>
      </c>
      <c r="AP71">
        <v>0</v>
      </c>
      <c r="AQ71">
        <v>11.387519618730158</v>
      </c>
      <c r="AR71">
        <v>10.433043901358694</v>
      </c>
      <c r="AS71">
        <v>9.4199480627416001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864.25096648077613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4.1000778740009745</v>
      </c>
      <c r="L72">
        <v>556.85910009786744</v>
      </c>
      <c r="M72">
        <v>27.169754561878953</v>
      </c>
      <c r="N72">
        <v>34.882185751978902</v>
      </c>
      <c r="O72">
        <v>0</v>
      </c>
      <c r="P72">
        <v>41.139940483519766</v>
      </c>
      <c r="Q72">
        <v>3.2201497597535935</v>
      </c>
      <c r="R72">
        <v>12.518377093849546</v>
      </c>
      <c r="S72">
        <v>0</v>
      </c>
      <c r="T72">
        <v>0</v>
      </c>
      <c r="U72">
        <v>22.860380468162781</v>
      </c>
      <c r="V72">
        <v>5.3298382802863431</v>
      </c>
      <c r="W72">
        <v>13.705014935989258</v>
      </c>
      <c r="X72">
        <v>43.56648427131892</v>
      </c>
      <c r="Y72">
        <v>0</v>
      </c>
      <c r="Z72">
        <v>1.9258737954545455</v>
      </c>
      <c r="AA72">
        <v>8.2969497704641348</v>
      </c>
      <c r="AB72">
        <v>3.8897897441860461</v>
      </c>
      <c r="AC72">
        <v>2.8582674982723422</v>
      </c>
      <c r="AD72">
        <v>0</v>
      </c>
      <c r="AE72">
        <v>4.8663265197194088</v>
      </c>
      <c r="AF72">
        <v>2.4750853727180528</v>
      </c>
      <c r="AG72">
        <v>12.805557720800003</v>
      </c>
      <c r="AH72">
        <v>22.373904320000001</v>
      </c>
      <c r="AI72">
        <v>0</v>
      </c>
      <c r="AJ72">
        <v>0</v>
      </c>
      <c r="AK72">
        <v>15.851509730575257</v>
      </c>
      <c r="AL72">
        <v>0</v>
      </c>
      <c r="AM72">
        <v>4.6677476316579147</v>
      </c>
      <c r="AN72">
        <v>0.644509</v>
      </c>
      <c r="AO72">
        <v>0</v>
      </c>
      <c r="AP72">
        <v>0</v>
      </c>
      <c r="AQ72">
        <v>11.387519618730158</v>
      </c>
      <c r="AR72">
        <v>10.433043901358694</v>
      </c>
      <c r="AS72">
        <v>9.4199480627416001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877.2473362652845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4.400246114997203</v>
      </c>
      <c r="L73">
        <v>556.86202472000264</v>
      </c>
      <c r="M73">
        <v>27.169754561878953</v>
      </c>
      <c r="N73">
        <v>34.882185751978902</v>
      </c>
      <c r="O73">
        <v>0</v>
      </c>
      <c r="P73">
        <v>41.139940483519766</v>
      </c>
      <c r="Q73">
        <v>3.2214387826923079</v>
      </c>
      <c r="R73">
        <v>12.518377093849546</v>
      </c>
      <c r="S73">
        <v>0</v>
      </c>
      <c r="T73">
        <v>0</v>
      </c>
      <c r="U73">
        <v>22.860380468162781</v>
      </c>
      <c r="V73">
        <v>5.3298382802863431</v>
      </c>
      <c r="W73">
        <v>13.705014935989258</v>
      </c>
      <c r="X73">
        <v>43.56648427131892</v>
      </c>
      <c r="Y73">
        <v>0</v>
      </c>
      <c r="Z73">
        <v>1.9258737954545455</v>
      </c>
      <c r="AA73">
        <v>12.445424655696202</v>
      </c>
      <c r="AB73">
        <v>7.7795791815453841</v>
      </c>
      <c r="AC73">
        <v>2.8582674982723422</v>
      </c>
      <c r="AD73">
        <v>2.3408508027252082</v>
      </c>
      <c r="AE73">
        <v>4.8663265197194088</v>
      </c>
      <c r="AF73">
        <v>4.9501704386409733</v>
      </c>
      <c r="AG73">
        <v>12.805557720800003</v>
      </c>
      <c r="AH73">
        <v>34.53971488604013</v>
      </c>
      <c r="AI73">
        <v>0</v>
      </c>
      <c r="AJ73">
        <v>0</v>
      </c>
      <c r="AK73">
        <v>15.851509730575257</v>
      </c>
      <c r="AL73">
        <v>0</v>
      </c>
      <c r="AM73">
        <v>4.6677476316579147</v>
      </c>
      <c r="AN73">
        <v>0.644509</v>
      </c>
      <c r="AO73">
        <v>0</v>
      </c>
      <c r="AP73">
        <v>0</v>
      </c>
      <c r="AQ73">
        <v>11.387519618730158</v>
      </c>
      <c r="AR73">
        <v>10.27002765271739</v>
      </c>
      <c r="AS73">
        <v>9.4199480627416001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902.40871265999317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4.4801426112792297</v>
      </c>
      <c r="L74">
        <v>556.86202472000264</v>
      </c>
      <c r="M74">
        <v>27.169754561878953</v>
      </c>
      <c r="N74">
        <v>34.882185751978902</v>
      </c>
      <c r="O74">
        <v>0</v>
      </c>
      <c r="P74">
        <v>41.139940483519766</v>
      </c>
      <c r="Q74">
        <v>3.2214387826923079</v>
      </c>
      <c r="R74">
        <v>12.518377093849546</v>
      </c>
      <c r="S74">
        <v>0</v>
      </c>
      <c r="T74">
        <v>0</v>
      </c>
      <c r="U74">
        <v>22.860380468162781</v>
      </c>
      <c r="V74">
        <v>5.3298382802863431</v>
      </c>
      <c r="W74">
        <v>13.705014935989258</v>
      </c>
      <c r="X74">
        <v>43.56648427131892</v>
      </c>
      <c r="Y74">
        <v>0</v>
      </c>
      <c r="Z74">
        <v>5.777621386363637</v>
      </c>
      <c r="AA74">
        <v>12.445424655696202</v>
      </c>
      <c r="AB74">
        <v>11.669368925731433</v>
      </c>
      <c r="AC74">
        <v>8.5834522626825827</v>
      </c>
      <c r="AD74">
        <v>5.3839564167297498</v>
      </c>
      <c r="AE74">
        <v>9.7326530394388175</v>
      </c>
      <c r="AF74">
        <v>7.4252558113590261</v>
      </c>
      <c r="AG74">
        <v>12.805557720800003</v>
      </c>
      <c r="AH74">
        <v>34.53971488604013</v>
      </c>
      <c r="AI74">
        <v>0</v>
      </c>
      <c r="AJ74">
        <v>0</v>
      </c>
      <c r="AK74">
        <v>15.851509730575257</v>
      </c>
      <c r="AL74">
        <v>0</v>
      </c>
      <c r="AM74">
        <v>4.6677476316579147</v>
      </c>
      <c r="AN74">
        <v>0.644509</v>
      </c>
      <c r="AO74">
        <v>0</v>
      </c>
      <c r="AP74">
        <v>0</v>
      </c>
      <c r="AQ74">
        <v>15.146145150634919</v>
      </c>
      <c r="AR74">
        <v>10.27002765271739</v>
      </c>
      <c r="AS74">
        <v>9.4199480627416001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930.09847429412741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4.4801426112792297</v>
      </c>
      <c r="L75">
        <v>556.86202472000264</v>
      </c>
      <c r="M75">
        <v>27.169754561878953</v>
      </c>
      <c r="N75">
        <v>34.882185751978902</v>
      </c>
      <c r="O75">
        <v>0</v>
      </c>
      <c r="P75">
        <v>41.139940483519766</v>
      </c>
      <c r="Q75">
        <v>3.2214387826923079</v>
      </c>
      <c r="R75">
        <v>12.518377093849546</v>
      </c>
      <c r="S75">
        <v>0</v>
      </c>
      <c r="T75">
        <v>0</v>
      </c>
      <c r="U75">
        <v>22.860380468162781</v>
      </c>
      <c r="V75">
        <v>5.3298382802863431</v>
      </c>
      <c r="W75">
        <v>13.705014935989258</v>
      </c>
      <c r="X75">
        <v>43.56648427131892</v>
      </c>
      <c r="Y75">
        <v>0</v>
      </c>
      <c r="Z75">
        <v>5.777621386363637</v>
      </c>
      <c r="AA75">
        <v>12.445424655696202</v>
      </c>
      <c r="AB75">
        <v>11.669368925731433</v>
      </c>
      <c r="AC75">
        <v>8.5834522626825827</v>
      </c>
      <c r="AD75">
        <v>8.0946617248296739</v>
      </c>
      <c r="AE75">
        <v>9.7326530394388175</v>
      </c>
      <c r="AF75">
        <v>7.4252558113590261</v>
      </c>
      <c r="AG75">
        <v>12.805557720800003</v>
      </c>
      <c r="AH75">
        <v>34.53971488604013</v>
      </c>
      <c r="AI75">
        <v>0</v>
      </c>
      <c r="AJ75">
        <v>0</v>
      </c>
      <c r="AK75">
        <v>15.851509730575257</v>
      </c>
      <c r="AL75">
        <v>0</v>
      </c>
      <c r="AM75">
        <v>4.6677476316579147</v>
      </c>
      <c r="AN75">
        <v>0.644509</v>
      </c>
      <c r="AO75">
        <v>0</v>
      </c>
      <c r="AP75">
        <v>0</v>
      </c>
      <c r="AQ75">
        <v>15.146145150634919</v>
      </c>
      <c r="AR75">
        <v>10.27002765271739</v>
      </c>
      <c r="AS75">
        <v>9.4199480627416001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932.80917960222723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4.4801426112792297</v>
      </c>
      <c r="L76">
        <v>556.86202472000264</v>
      </c>
      <c r="M76">
        <v>27.169754561878953</v>
      </c>
      <c r="N76">
        <v>34.882185751978902</v>
      </c>
      <c r="O76">
        <v>0</v>
      </c>
      <c r="P76">
        <v>41.139940483519766</v>
      </c>
      <c r="Q76">
        <v>3.2214387826923079</v>
      </c>
      <c r="R76">
        <v>12.518377093849546</v>
      </c>
      <c r="S76">
        <v>0</v>
      </c>
      <c r="T76">
        <v>0</v>
      </c>
      <c r="U76">
        <v>22.860380468162781</v>
      </c>
      <c r="V76">
        <v>5.3298382802863431</v>
      </c>
      <c r="W76">
        <v>13.705014935989258</v>
      </c>
      <c r="X76">
        <v>43.56648427131892</v>
      </c>
      <c r="Y76">
        <v>0</v>
      </c>
      <c r="Z76">
        <v>5.777621386363637</v>
      </c>
      <c r="AA76">
        <v>12.445424655696202</v>
      </c>
      <c r="AB76">
        <v>11.669368925731433</v>
      </c>
      <c r="AC76">
        <v>8.5834522626825827</v>
      </c>
      <c r="AD76">
        <v>8.0946617248296739</v>
      </c>
      <c r="AE76">
        <v>9.7326530394388175</v>
      </c>
      <c r="AF76">
        <v>7.4252558113590261</v>
      </c>
      <c r="AG76">
        <v>12.805557720800003</v>
      </c>
      <c r="AH76">
        <v>34.53971488604013</v>
      </c>
      <c r="AI76">
        <v>0</v>
      </c>
      <c r="AJ76">
        <v>0</v>
      </c>
      <c r="AK76">
        <v>15.851509730575257</v>
      </c>
      <c r="AL76">
        <v>0</v>
      </c>
      <c r="AM76">
        <v>4.6677476316579147</v>
      </c>
      <c r="AN76">
        <v>0.644509</v>
      </c>
      <c r="AO76">
        <v>0</v>
      </c>
      <c r="AP76">
        <v>0</v>
      </c>
      <c r="AQ76">
        <v>15.146145150634919</v>
      </c>
      <c r="AR76">
        <v>10.27002765271739</v>
      </c>
      <c r="AS76">
        <v>9.4199480627416001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932.80917960222723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4.2300445957225712</v>
      </c>
      <c r="L77">
        <v>556.43078826992871</v>
      </c>
      <c r="M77">
        <v>27.169754561878953</v>
      </c>
      <c r="N77">
        <v>34.882185751978902</v>
      </c>
      <c r="O77">
        <v>0</v>
      </c>
      <c r="P77">
        <v>41.139940483519766</v>
      </c>
      <c r="Q77">
        <v>3.2214387826923079</v>
      </c>
      <c r="R77">
        <v>12.518377093849546</v>
      </c>
      <c r="S77">
        <v>0</v>
      </c>
      <c r="T77">
        <v>0</v>
      </c>
      <c r="U77">
        <v>22.860380468162781</v>
      </c>
      <c r="V77">
        <v>5.3298382802863431</v>
      </c>
      <c r="W77">
        <v>13.705014935989258</v>
      </c>
      <c r="X77">
        <v>43.56648427131892</v>
      </c>
      <c r="Y77">
        <v>0</v>
      </c>
      <c r="Z77">
        <v>5.777621386363637</v>
      </c>
      <c r="AA77">
        <v>12.445424655696202</v>
      </c>
      <c r="AB77">
        <v>11.669368925731433</v>
      </c>
      <c r="AC77">
        <v>8.5834522626825827</v>
      </c>
      <c r="AD77">
        <v>8.0946617248296739</v>
      </c>
      <c r="AE77">
        <v>9.7326530394388175</v>
      </c>
      <c r="AF77">
        <v>7.4252558113590261</v>
      </c>
      <c r="AG77">
        <v>12.805557720800003</v>
      </c>
      <c r="AH77">
        <v>34.53971488604013</v>
      </c>
      <c r="AI77">
        <v>0</v>
      </c>
      <c r="AJ77">
        <v>0</v>
      </c>
      <c r="AK77">
        <v>15.851509730575257</v>
      </c>
      <c r="AL77">
        <v>0</v>
      </c>
      <c r="AM77">
        <v>4.6677476316579147</v>
      </c>
      <c r="AN77">
        <v>0.644509</v>
      </c>
      <c r="AO77">
        <v>0</v>
      </c>
      <c r="AP77">
        <v>0</v>
      </c>
      <c r="AQ77">
        <v>15.146145150634919</v>
      </c>
      <c r="AR77">
        <v>10.27002765271739</v>
      </c>
      <c r="AS77">
        <v>9.4199480627416001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932.12784513659665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4.3500587789709027</v>
      </c>
      <c r="L78">
        <v>556.43078826992871</v>
      </c>
      <c r="M78">
        <v>27.169754561878953</v>
      </c>
      <c r="N78">
        <v>34.882185751978902</v>
      </c>
      <c r="O78">
        <v>0</v>
      </c>
      <c r="P78">
        <v>41.139940483519766</v>
      </c>
      <c r="Q78">
        <v>3.2214387826923079</v>
      </c>
      <c r="R78">
        <v>12.518377093849546</v>
      </c>
      <c r="S78">
        <v>0</v>
      </c>
      <c r="T78">
        <v>0</v>
      </c>
      <c r="U78">
        <v>22.860380468162781</v>
      </c>
      <c r="V78">
        <v>5.3298382802863431</v>
      </c>
      <c r="W78">
        <v>13.705014935989258</v>
      </c>
      <c r="X78">
        <v>43.56648427131892</v>
      </c>
      <c r="Y78">
        <v>0</v>
      </c>
      <c r="Z78">
        <v>5.777621386363637</v>
      </c>
      <c r="AA78">
        <v>12.445424655696202</v>
      </c>
      <c r="AB78">
        <v>11.669368925731433</v>
      </c>
      <c r="AC78">
        <v>8.5834522626825827</v>
      </c>
      <c r="AD78">
        <v>8.0946617248296739</v>
      </c>
      <c r="AE78">
        <v>9.7326530394388175</v>
      </c>
      <c r="AF78">
        <v>7.4252558113590261</v>
      </c>
      <c r="AG78">
        <v>12.805557720800003</v>
      </c>
      <c r="AH78">
        <v>34.53971488604013</v>
      </c>
      <c r="AI78">
        <v>0</v>
      </c>
      <c r="AJ78">
        <v>0</v>
      </c>
      <c r="AK78">
        <v>15.851509730575257</v>
      </c>
      <c r="AL78">
        <v>0</v>
      </c>
      <c r="AM78">
        <v>4.6677476316579147</v>
      </c>
      <c r="AN78">
        <v>0.644509</v>
      </c>
      <c r="AO78">
        <v>0</v>
      </c>
      <c r="AP78">
        <v>0</v>
      </c>
      <c r="AQ78">
        <v>15.146145150634919</v>
      </c>
      <c r="AR78">
        <v>10.27002765271739</v>
      </c>
      <c r="AS78">
        <v>9.4199480627416001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932.24785931984502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4.4799255526992292</v>
      </c>
      <c r="L79">
        <v>556.43078826992871</v>
      </c>
      <c r="M79">
        <v>27.169754561878953</v>
      </c>
      <c r="N79">
        <v>34.882185751978902</v>
      </c>
      <c r="O79">
        <v>0</v>
      </c>
      <c r="P79">
        <v>41.139940483519766</v>
      </c>
      <c r="Q79">
        <v>3.2214387826923079</v>
      </c>
      <c r="R79">
        <v>12.518377093849546</v>
      </c>
      <c r="S79">
        <v>0</v>
      </c>
      <c r="T79">
        <v>0</v>
      </c>
      <c r="U79">
        <v>22.860380468162781</v>
      </c>
      <c r="V79">
        <v>5.0492550789793427</v>
      </c>
      <c r="W79">
        <v>13.705014935989258</v>
      </c>
      <c r="X79">
        <v>43.56648427131892</v>
      </c>
      <c r="Y79">
        <v>0</v>
      </c>
      <c r="Z79">
        <v>5.777621386363637</v>
      </c>
      <c r="AA79">
        <v>12.445424655696202</v>
      </c>
      <c r="AB79">
        <v>11.669368925731433</v>
      </c>
      <c r="AC79">
        <v>8.5834522626825827</v>
      </c>
      <c r="AD79">
        <v>5.3839564167297498</v>
      </c>
      <c r="AE79">
        <v>9.7326530394388175</v>
      </c>
      <c r="AF79">
        <v>7.4252558113590261</v>
      </c>
      <c r="AG79">
        <v>12.805557720800003</v>
      </c>
      <c r="AH79">
        <v>34.53971488604013</v>
      </c>
      <c r="AI79">
        <v>0</v>
      </c>
      <c r="AJ79">
        <v>0</v>
      </c>
      <c r="AK79">
        <v>15.851509730575257</v>
      </c>
      <c r="AL79">
        <v>0</v>
      </c>
      <c r="AM79">
        <v>4.6677476316579147</v>
      </c>
      <c r="AN79">
        <v>0.644509</v>
      </c>
      <c r="AO79">
        <v>0</v>
      </c>
      <c r="AP79">
        <v>0</v>
      </c>
      <c r="AQ79">
        <v>15.146145150634919</v>
      </c>
      <c r="AR79">
        <v>10.27002765271739</v>
      </c>
      <c r="AS79">
        <v>9.4199480627416001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929.3864375841664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4.4799255526992292</v>
      </c>
      <c r="L80">
        <v>556.43078826992871</v>
      </c>
      <c r="M80">
        <v>27.169754561878953</v>
      </c>
      <c r="N80">
        <v>34.882185751978902</v>
      </c>
      <c r="O80">
        <v>0</v>
      </c>
      <c r="P80">
        <v>41.139940483519766</v>
      </c>
      <c r="Q80">
        <v>3.2214387826923079</v>
      </c>
      <c r="R80">
        <v>12.518377093849546</v>
      </c>
      <c r="S80">
        <v>0</v>
      </c>
      <c r="T80">
        <v>0</v>
      </c>
      <c r="U80">
        <v>22.860380468162781</v>
      </c>
      <c r="V80">
        <v>5.0492550789793427</v>
      </c>
      <c r="W80">
        <v>13.705014935989258</v>
      </c>
      <c r="X80">
        <v>43.56648427131892</v>
      </c>
      <c r="Y80">
        <v>0</v>
      </c>
      <c r="Z80">
        <v>1.9258737954545455</v>
      </c>
      <c r="AA80">
        <v>12.445424655696202</v>
      </c>
      <c r="AB80">
        <v>11.669368925731433</v>
      </c>
      <c r="AC80">
        <v>0.37608786909062353</v>
      </c>
      <c r="AD80">
        <v>2.3408508027252082</v>
      </c>
      <c r="AE80">
        <v>4.8663265197194088</v>
      </c>
      <c r="AF80">
        <v>4.979289284989858</v>
      </c>
      <c r="AG80">
        <v>12.805557720800003</v>
      </c>
      <c r="AH80">
        <v>34.53971488604013</v>
      </c>
      <c r="AI80">
        <v>0</v>
      </c>
      <c r="AJ80">
        <v>0</v>
      </c>
      <c r="AK80">
        <v>15.851509730575257</v>
      </c>
      <c r="AL80">
        <v>0</v>
      </c>
      <c r="AM80">
        <v>4.6677476316579147</v>
      </c>
      <c r="AN80">
        <v>0.644509</v>
      </c>
      <c r="AO80">
        <v>0</v>
      </c>
      <c r="AP80">
        <v>0</v>
      </c>
      <c r="AQ80">
        <v>15.146145150634919</v>
      </c>
      <c r="AR80">
        <v>10.27002765271739</v>
      </c>
      <c r="AS80">
        <v>9.4199480627416001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906.97192693957209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4.4799255526992292</v>
      </c>
      <c r="L81">
        <v>556.43078826992871</v>
      </c>
      <c r="M81">
        <v>27.169754561878953</v>
      </c>
      <c r="N81">
        <v>34.882185751978902</v>
      </c>
      <c r="O81">
        <v>0</v>
      </c>
      <c r="P81">
        <v>41.139940483519766</v>
      </c>
      <c r="Q81">
        <v>3.2214387826923079</v>
      </c>
      <c r="R81">
        <v>12.518377093849546</v>
      </c>
      <c r="S81">
        <v>7.7969567414403782</v>
      </c>
      <c r="T81">
        <v>0</v>
      </c>
      <c r="U81">
        <v>22.860380468162781</v>
      </c>
      <c r="V81">
        <v>5.0492550789793427</v>
      </c>
      <c r="W81">
        <v>13.705014935989258</v>
      </c>
      <c r="X81">
        <v>43.56648427131892</v>
      </c>
      <c r="Y81">
        <v>0</v>
      </c>
      <c r="Z81">
        <v>1.9258737954545455</v>
      </c>
      <c r="AA81">
        <v>12.445424655696202</v>
      </c>
      <c r="AB81">
        <v>11.669368925731433</v>
      </c>
      <c r="AC81">
        <v>0</v>
      </c>
      <c r="AD81">
        <v>0</v>
      </c>
      <c r="AE81">
        <v>4.8663265197194088</v>
      </c>
      <c r="AF81">
        <v>2.4750853727180528</v>
      </c>
      <c r="AG81">
        <v>12.805557720800003</v>
      </c>
      <c r="AH81">
        <v>27.631771724751854</v>
      </c>
      <c r="AI81">
        <v>0</v>
      </c>
      <c r="AJ81">
        <v>0</v>
      </c>
      <c r="AK81">
        <v>15.851509730575257</v>
      </c>
      <c r="AL81">
        <v>0</v>
      </c>
      <c r="AM81">
        <v>4.6677476316579147</v>
      </c>
      <c r="AN81">
        <v>0.644509</v>
      </c>
      <c r="AO81">
        <v>0</v>
      </c>
      <c r="AP81">
        <v>0</v>
      </c>
      <c r="AQ81">
        <v>11.387519618730158</v>
      </c>
      <c r="AR81">
        <v>10.27002765271739</v>
      </c>
      <c r="AS81">
        <v>9.4199480627416001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898.88117240373197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4.4800458904109588</v>
      </c>
      <c r="L82">
        <v>556.43078826992871</v>
      </c>
      <c r="M82">
        <v>27.169754561878953</v>
      </c>
      <c r="N82">
        <v>34.882185751978902</v>
      </c>
      <c r="O82">
        <v>0</v>
      </c>
      <c r="P82">
        <v>41.139940483519766</v>
      </c>
      <c r="Q82">
        <v>3.2214387826923079</v>
      </c>
      <c r="R82">
        <v>12.518377093849546</v>
      </c>
      <c r="S82">
        <v>7.7978850059031881</v>
      </c>
      <c r="T82">
        <v>0</v>
      </c>
      <c r="U82">
        <v>22.860380468162781</v>
      </c>
      <c r="V82">
        <v>5.0492550789793427</v>
      </c>
      <c r="W82">
        <v>13.705014935989258</v>
      </c>
      <c r="X82">
        <v>43.56648427131892</v>
      </c>
      <c r="Y82">
        <v>0</v>
      </c>
      <c r="Z82">
        <v>1.9258737954545455</v>
      </c>
      <c r="AA82">
        <v>8.2969497704641348</v>
      </c>
      <c r="AB82">
        <v>3.8897897441860461</v>
      </c>
      <c r="AC82">
        <v>0</v>
      </c>
      <c r="AD82">
        <v>0</v>
      </c>
      <c r="AE82">
        <v>4.8663265197194088</v>
      </c>
      <c r="AF82">
        <v>0</v>
      </c>
      <c r="AG82">
        <v>12.805557720800003</v>
      </c>
      <c r="AH82">
        <v>27.631771724751854</v>
      </c>
      <c r="AI82">
        <v>0</v>
      </c>
      <c r="AJ82">
        <v>0</v>
      </c>
      <c r="AK82">
        <v>15.851509730575257</v>
      </c>
      <c r="AL82">
        <v>0</v>
      </c>
      <c r="AM82">
        <v>4.6677476316579147</v>
      </c>
      <c r="AN82">
        <v>0.644509</v>
      </c>
      <c r="AO82">
        <v>0</v>
      </c>
      <c r="AP82">
        <v>0</v>
      </c>
      <c r="AQ82">
        <v>11.387519618730158</v>
      </c>
      <c r="AR82">
        <v>10.27002765271739</v>
      </c>
      <c r="AS82">
        <v>9.4199480627416001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884.47908156641097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4.6500521420902761</v>
      </c>
      <c r="L83">
        <v>556.86407069690802</v>
      </c>
      <c r="M83">
        <v>27.169754561878953</v>
      </c>
      <c r="N83">
        <v>34.882185751978902</v>
      </c>
      <c r="O83">
        <v>0</v>
      </c>
      <c r="P83">
        <v>41.14067861058912</v>
      </c>
      <c r="Q83">
        <v>3.2542469971401333</v>
      </c>
      <c r="R83">
        <v>12.522858237570414</v>
      </c>
      <c r="S83">
        <v>7.7981244391971662</v>
      </c>
      <c r="T83">
        <v>0</v>
      </c>
      <c r="U83">
        <v>22.860380468162781</v>
      </c>
      <c r="V83">
        <v>5.3299774906152244</v>
      </c>
      <c r="W83">
        <v>13.704646513072626</v>
      </c>
      <c r="X83">
        <v>43.56648427131892</v>
      </c>
      <c r="Y83">
        <v>0</v>
      </c>
      <c r="Z83">
        <v>1.9258737954545455</v>
      </c>
      <c r="AA83">
        <v>8.2969497704641348</v>
      </c>
      <c r="AB83">
        <v>3.8897897441860461</v>
      </c>
      <c r="AC83">
        <v>0</v>
      </c>
      <c r="AD83">
        <v>0</v>
      </c>
      <c r="AE83">
        <v>4.8663265197194088</v>
      </c>
      <c r="AF83">
        <v>0</v>
      </c>
      <c r="AG83">
        <v>12.805557720800003</v>
      </c>
      <c r="AH83">
        <v>20.723828870263997</v>
      </c>
      <c r="AI83">
        <v>0</v>
      </c>
      <c r="AJ83">
        <v>0</v>
      </c>
      <c r="AK83">
        <v>15.851509730575257</v>
      </c>
      <c r="AL83">
        <v>0</v>
      </c>
      <c r="AM83">
        <v>4.6677476316579147</v>
      </c>
      <c r="AN83">
        <v>0.644509</v>
      </c>
      <c r="AO83">
        <v>0</v>
      </c>
      <c r="AP83">
        <v>0</v>
      </c>
      <c r="AQ83">
        <v>7.5916795412698397</v>
      </c>
      <c r="AR83">
        <v>10.27002765271739</v>
      </c>
      <c r="AS83">
        <v>9.4199480627416001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874.69720822037277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4.6500521420902761</v>
      </c>
      <c r="L84">
        <v>556.86407069690802</v>
      </c>
      <c r="M84">
        <v>27.169754561878953</v>
      </c>
      <c r="N84">
        <v>34.882185751978902</v>
      </c>
      <c r="O84">
        <v>0</v>
      </c>
      <c r="P84">
        <v>41.14067861058912</v>
      </c>
      <c r="Q84">
        <v>3.2542469971401333</v>
      </c>
      <c r="R84">
        <v>12.522858237570414</v>
      </c>
      <c r="S84">
        <v>7.7981244391971662</v>
      </c>
      <c r="T84">
        <v>0</v>
      </c>
      <c r="U84">
        <v>22.860380468162781</v>
      </c>
      <c r="V84">
        <v>5.3299774906152244</v>
      </c>
      <c r="W84">
        <v>13.704646513072626</v>
      </c>
      <c r="X84">
        <v>43.56648427131892</v>
      </c>
      <c r="Y84">
        <v>0</v>
      </c>
      <c r="Z84">
        <v>1.9258737954545455</v>
      </c>
      <c r="AA84">
        <v>4.1484748852320674</v>
      </c>
      <c r="AB84">
        <v>0</v>
      </c>
      <c r="AC84">
        <v>0</v>
      </c>
      <c r="AD84">
        <v>0</v>
      </c>
      <c r="AE84">
        <v>4.8663265197194088</v>
      </c>
      <c r="AF84">
        <v>0</v>
      </c>
      <c r="AG84">
        <v>12.805557720800003</v>
      </c>
      <c r="AH84">
        <v>20.723828870263997</v>
      </c>
      <c r="AI84">
        <v>0</v>
      </c>
      <c r="AJ84">
        <v>0</v>
      </c>
      <c r="AK84">
        <v>15.851509730575257</v>
      </c>
      <c r="AL84">
        <v>0</v>
      </c>
      <c r="AM84">
        <v>4.6677476316579147</v>
      </c>
      <c r="AN84">
        <v>0.644509</v>
      </c>
      <c r="AO84">
        <v>0</v>
      </c>
      <c r="AP84">
        <v>0</v>
      </c>
      <c r="AQ84">
        <v>7.5916795412698397</v>
      </c>
      <c r="AR84">
        <v>10.27002765271739</v>
      </c>
      <c r="AS84">
        <v>9.4199480627416001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866.65894359095466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4.6500521420902761</v>
      </c>
      <c r="L85">
        <v>556.86407069690802</v>
      </c>
      <c r="M85">
        <v>27.169754561878953</v>
      </c>
      <c r="N85">
        <v>34.882185751978902</v>
      </c>
      <c r="O85">
        <v>0</v>
      </c>
      <c r="P85">
        <v>41.14067861058912</v>
      </c>
      <c r="Q85">
        <v>3.2542469971401333</v>
      </c>
      <c r="R85">
        <v>12.522858237570414</v>
      </c>
      <c r="S85">
        <v>7.7981244391971662</v>
      </c>
      <c r="T85">
        <v>0</v>
      </c>
      <c r="U85">
        <v>22.860380468162781</v>
      </c>
      <c r="V85">
        <v>5.3312817745830943</v>
      </c>
      <c r="W85">
        <v>13.705014935989258</v>
      </c>
      <c r="X85">
        <v>43.56648427131892</v>
      </c>
      <c r="Y85">
        <v>0</v>
      </c>
      <c r="Z85">
        <v>1.9258737954545455</v>
      </c>
      <c r="AA85">
        <v>4.1484748852320674</v>
      </c>
      <c r="AB85">
        <v>0</v>
      </c>
      <c r="AC85">
        <v>0</v>
      </c>
      <c r="AD85">
        <v>0</v>
      </c>
      <c r="AE85">
        <v>4.8663265197194088</v>
      </c>
      <c r="AF85">
        <v>0</v>
      </c>
      <c r="AG85">
        <v>12.805557720800003</v>
      </c>
      <c r="AH85">
        <v>11.186952160000001</v>
      </c>
      <c r="AI85">
        <v>0</v>
      </c>
      <c r="AJ85">
        <v>0</v>
      </c>
      <c r="AK85">
        <v>15.851509730575257</v>
      </c>
      <c r="AL85">
        <v>0</v>
      </c>
      <c r="AM85">
        <v>4.6677476316579147</v>
      </c>
      <c r="AN85">
        <v>0.644509</v>
      </c>
      <c r="AO85">
        <v>0</v>
      </c>
      <c r="AP85">
        <v>0</v>
      </c>
      <c r="AQ85">
        <v>7.5916795412698397</v>
      </c>
      <c r="AR85">
        <v>10.27002765271739</v>
      </c>
      <c r="AS85">
        <v>9.4199480627416001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857.1237395875753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4.6500521420902761</v>
      </c>
      <c r="L86">
        <v>556.86407069690802</v>
      </c>
      <c r="M86">
        <v>27.169754561878953</v>
      </c>
      <c r="N86">
        <v>34.882185751978902</v>
      </c>
      <c r="O86">
        <v>0</v>
      </c>
      <c r="P86">
        <v>41.14067861058912</v>
      </c>
      <c r="Q86">
        <v>3.2542469971401333</v>
      </c>
      <c r="R86">
        <v>12.522858237570414</v>
      </c>
      <c r="S86">
        <v>7.7981244391971662</v>
      </c>
      <c r="T86">
        <v>0</v>
      </c>
      <c r="U86">
        <v>22.860380468162781</v>
      </c>
      <c r="V86">
        <v>5.3312817745830943</v>
      </c>
      <c r="W86">
        <v>13.705014935989258</v>
      </c>
      <c r="X86">
        <v>43.56648427131892</v>
      </c>
      <c r="Y86">
        <v>0</v>
      </c>
      <c r="Z86">
        <v>1.9258737954545455</v>
      </c>
      <c r="AA86">
        <v>4.1484748852320674</v>
      </c>
      <c r="AB86">
        <v>0</v>
      </c>
      <c r="AC86">
        <v>0</v>
      </c>
      <c r="AD86">
        <v>0</v>
      </c>
      <c r="AE86">
        <v>4.8663265197194088</v>
      </c>
      <c r="AF86">
        <v>0</v>
      </c>
      <c r="AG86">
        <v>12.805557720800003</v>
      </c>
      <c r="AH86">
        <v>3.1603140281520594</v>
      </c>
      <c r="AI86">
        <v>0</v>
      </c>
      <c r="AJ86">
        <v>0</v>
      </c>
      <c r="AK86">
        <v>15.851509730575257</v>
      </c>
      <c r="AL86">
        <v>0</v>
      </c>
      <c r="AM86">
        <v>4.6677476316579147</v>
      </c>
      <c r="AN86">
        <v>0.644509</v>
      </c>
      <c r="AO86">
        <v>0</v>
      </c>
      <c r="AP86">
        <v>0</v>
      </c>
      <c r="AQ86">
        <v>7.5916795412698397</v>
      </c>
      <c r="AR86">
        <v>10.27002765271739</v>
      </c>
      <c r="AS86">
        <v>9.4199480627416001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849.09710145572728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4.6500521420902761</v>
      </c>
      <c r="L87">
        <v>556.86407069690802</v>
      </c>
      <c r="M87">
        <v>27.169754561878953</v>
      </c>
      <c r="N87">
        <v>34.882185751978902</v>
      </c>
      <c r="O87">
        <v>0</v>
      </c>
      <c r="P87">
        <v>41.14067861058912</v>
      </c>
      <c r="Q87">
        <v>3.2542469971401333</v>
      </c>
      <c r="R87">
        <v>12.522858237570414</v>
      </c>
      <c r="S87">
        <v>7.7981244391971662</v>
      </c>
      <c r="T87">
        <v>0</v>
      </c>
      <c r="U87">
        <v>22.860380468162781</v>
      </c>
      <c r="V87">
        <v>5.3312817745830943</v>
      </c>
      <c r="W87">
        <v>13.705014935989258</v>
      </c>
      <c r="X87">
        <v>43.56648427131892</v>
      </c>
      <c r="Y87">
        <v>0</v>
      </c>
      <c r="Z87">
        <v>1.9258737954545455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0</v>
      </c>
      <c r="AG87">
        <v>12.805557720800003</v>
      </c>
      <c r="AH87">
        <v>0</v>
      </c>
      <c r="AI87">
        <v>0</v>
      </c>
      <c r="AJ87">
        <v>0</v>
      </c>
      <c r="AK87">
        <v>15.851509730575257</v>
      </c>
      <c r="AL87">
        <v>0</v>
      </c>
      <c r="AM87">
        <v>4.6677476316579147</v>
      </c>
      <c r="AN87">
        <v>0.644509</v>
      </c>
      <c r="AO87">
        <v>0</v>
      </c>
      <c r="AP87">
        <v>0</v>
      </c>
      <c r="AQ87">
        <v>7.5916795412698397</v>
      </c>
      <c r="AR87">
        <v>10.27002765271739</v>
      </c>
      <c r="AS87">
        <v>9.4199480627416001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841.78831254234319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4.6500521420902761</v>
      </c>
      <c r="L88">
        <v>556.86413027635092</v>
      </c>
      <c r="M88">
        <v>27.169754561878953</v>
      </c>
      <c r="N88">
        <v>34.882185751978902</v>
      </c>
      <c r="O88">
        <v>0</v>
      </c>
      <c r="P88">
        <v>41.14067861058912</v>
      </c>
      <c r="Q88">
        <v>3.2542469971401333</v>
      </c>
      <c r="R88">
        <v>12.522858237570414</v>
      </c>
      <c r="S88">
        <v>7.7981244391971662</v>
      </c>
      <c r="T88">
        <v>0</v>
      </c>
      <c r="U88">
        <v>22.860380468162781</v>
      </c>
      <c r="V88">
        <v>5.3312817745830943</v>
      </c>
      <c r="W88">
        <v>13.705014935989258</v>
      </c>
      <c r="X88">
        <v>43.56648427131892</v>
      </c>
      <c r="Y88">
        <v>0</v>
      </c>
      <c r="Z88">
        <v>1.9258737954545455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0</v>
      </c>
      <c r="AG88">
        <v>12.805557720800003</v>
      </c>
      <c r="AH88">
        <v>0</v>
      </c>
      <c r="AI88">
        <v>0</v>
      </c>
      <c r="AJ88">
        <v>0</v>
      </c>
      <c r="AK88">
        <v>15.851509730575257</v>
      </c>
      <c r="AL88">
        <v>0</v>
      </c>
      <c r="AM88">
        <v>4.6677476316579147</v>
      </c>
      <c r="AN88">
        <v>0.644509</v>
      </c>
      <c r="AO88">
        <v>0</v>
      </c>
      <c r="AP88">
        <v>0</v>
      </c>
      <c r="AQ88">
        <v>3.7958397706349198</v>
      </c>
      <c r="AR88">
        <v>10.27002765271739</v>
      </c>
      <c r="AS88">
        <v>9.4199480627416001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837.99253235115111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4.6500521420902761</v>
      </c>
      <c r="L89">
        <v>556.86413027635092</v>
      </c>
      <c r="M89">
        <v>27.169754561878953</v>
      </c>
      <c r="N89">
        <v>34.882185751978902</v>
      </c>
      <c r="O89">
        <v>0</v>
      </c>
      <c r="P89">
        <v>41.14067861058912</v>
      </c>
      <c r="Q89">
        <v>3.2542469971401333</v>
      </c>
      <c r="R89">
        <v>12.522858237570414</v>
      </c>
      <c r="S89">
        <v>7.7981244391971662</v>
      </c>
      <c r="T89">
        <v>0</v>
      </c>
      <c r="U89">
        <v>22.860380468162781</v>
      </c>
      <c r="V89">
        <v>5.3312817745830943</v>
      </c>
      <c r="W89">
        <v>13.705014935989258</v>
      </c>
      <c r="X89">
        <v>43.56648427131892</v>
      </c>
      <c r="Y89">
        <v>0</v>
      </c>
      <c r="Z89">
        <v>1.9258737954545455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0</v>
      </c>
      <c r="AG89">
        <v>12.805557720800003</v>
      </c>
      <c r="AH89">
        <v>0</v>
      </c>
      <c r="AI89">
        <v>0</v>
      </c>
      <c r="AJ89">
        <v>0</v>
      </c>
      <c r="AK89">
        <v>15.851509730575257</v>
      </c>
      <c r="AL89">
        <v>0</v>
      </c>
      <c r="AM89">
        <v>4.6677476316579147</v>
      </c>
      <c r="AN89">
        <v>0.644509</v>
      </c>
      <c r="AO89">
        <v>0</v>
      </c>
      <c r="AP89">
        <v>0</v>
      </c>
      <c r="AQ89">
        <v>3.7958397706349198</v>
      </c>
      <c r="AR89">
        <v>10.27002765271739</v>
      </c>
      <c r="AS89">
        <v>9.4199480627416001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837.99253235115111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2.0002283850643252</v>
      </c>
      <c r="L90">
        <v>509.99612401724573</v>
      </c>
      <c r="M90">
        <v>27.169754561878953</v>
      </c>
      <c r="N90">
        <v>34.882185751978902</v>
      </c>
      <c r="O90">
        <v>0</v>
      </c>
      <c r="P90">
        <v>41.14067861058912</v>
      </c>
      <c r="Q90">
        <v>3.2542469971401333</v>
      </c>
      <c r="R90">
        <v>12.522858237570414</v>
      </c>
      <c r="S90">
        <v>4.5028604717107203</v>
      </c>
      <c r="T90">
        <v>0</v>
      </c>
      <c r="U90">
        <v>22.860380468162781</v>
      </c>
      <c r="V90">
        <v>5.3312817745830943</v>
      </c>
      <c r="W90">
        <v>13.705014935989258</v>
      </c>
      <c r="X90">
        <v>43.56648427131892</v>
      </c>
      <c r="Y90">
        <v>0</v>
      </c>
      <c r="Z90">
        <v>1.9258737954545455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0</v>
      </c>
      <c r="AG90">
        <v>12.805557720800003</v>
      </c>
      <c r="AH90">
        <v>0</v>
      </c>
      <c r="AI90">
        <v>0</v>
      </c>
      <c r="AJ90">
        <v>0</v>
      </c>
      <c r="AK90">
        <v>15.851509730575257</v>
      </c>
      <c r="AL90">
        <v>0</v>
      </c>
      <c r="AM90">
        <v>4.6677476316579147</v>
      </c>
      <c r="AN90">
        <v>0.644509</v>
      </c>
      <c r="AO90">
        <v>0</v>
      </c>
      <c r="AP90">
        <v>0</v>
      </c>
      <c r="AQ90">
        <v>0</v>
      </c>
      <c r="AR90">
        <v>10.27002765271739</v>
      </c>
      <c r="AS90">
        <v>9.4199480627416001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781.38359859689865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2.5899675680830598</v>
      </c>
      <c r="L91">
        <v>439.99962565741993</v>
      </c>
      <c r="M91">
        <v>25.688834364179105</v>
      </c>
      <c r="N91">
        <v>34.882185751978902</v>
      </c>
      <c r="O91">
        <v>0</v>
      </c>
      <c r="P91">
        <v>41.14067861058912</v>
      </c>
      <c r="Q91">
        <v>3.2214387826923079</v>
      </c>
      <c r="R91">
        <v>12.518377093849546</v>
      </c>
      <c r="S91">
        <v>4.3302208418413866</v>
      </c>
      <c r="T91">
        <v>0</v>
      </c>
      <c r="U91">
        <v>22.860380468162781</v>
      </c>
      <c r="V91">
        <v>5.0492550789793427</v>
      </c>
      <c r="W91">
        <v>13.705014935989258</v>
      </c>
      <c r="X91">
        <v>43.56648427131892</v>
      </c>
      <c r="Y91">
        <v>0</v>
      </c>
      <c r="Z91">
        <v>1.9258737954545455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12.805557720800003</v>
      </c>
      <c r="AH91">
        <v>0</v>
      </c>
      <c r="AI91">
        <v>0</v>
      </c>
      <c r="AJ91">
        <v>0</v>
      </c>
      <c r="AK91">
        <v>15.851509730575257</v>
      </c>
      <c r="AL91">
        <v>0</v>
      </c>
      <c r="AM91">
        <v>4.6677476316579147</v>
      </c>
      <c r="AN91">
        <v>0.644509</v>
      </c>
      <c r="AO91">
        <v>0</v>
      </c>
      <c r="AP91">
        <v>0</v>
      </c>
      <c r="AQ91">
        <v>0</v>
      </c>
      <c r="AR91">
        <v>10.27002765271739</v>
      </c>
      <c r="AS91">
        <v>9.4199480627416001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705.13763701903054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1.9300263738768431</v>
      </c>
      <c r="L92">
        <v>399.99669071633667</v>
      </c>
      <c r="M92">
        <v>25.688834364179105</v>
      </c>
      <c r="N92">
        <v>34.882185751978902</v>
      </c>
      <c r="O92">
        <v>0</v>
      </c>
      <c r="P92">
        <v>41.14067861058912</v>
      </c>
      <c r="Q92">
        <v>3.2201497597535935</v>
      </c>
      <c r="R92">
        <v>12.518377093849546</v>
      </c>
      <c r="S92">
        <v>4.3302208418413866</v>
      </c>
      <c r="T92">
        <v>0</v>
      </c>
      <c r="U92">
        <v>22.860380468162781</v>
      </c>
      <c r="V92">
        <v>5.0492550789793427</v>
      </c>
      <c r="W92">
        <v>13.705014935989258</v>
      </c>
      <c r="X92">
        <v>43.56648427131892</v>
      </c>
      <c r="Y92">
        <v>0</v>
      </c>
      <c r="Z92">
        <v>1.9258737954545455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12.805557720800003</v>
      </c>
      <c r="AH92">
        <v>0</v>
      </c>
      <c r="AI92">
        <v>0</v>
      </c>
      <c r="AJ92">
        <v>0</v>
      </c>
      <c r="AK92">
        <v>15.851509730575257</v>
      </c>
      <c r="AL92">
        <v>0</v>
      </c>
      <c r="AM92">
        <v>4.6677476316579147</v>
      </c>
      <c r="AN92">
        <v>0.644509</v>
      </c>
      <c r="AO92">
        <v>0</v>
      </c>
      <c r="AP92">
        <v>0</v>
      </c>
      <c r="AQ92">
        <v>0</v>
      </c>
      <c r="AR92">
        <v>10.27002765271739</v>
      </c>
      <c r="AS92">
        <v>9.4199480627416001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664.47347186080242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1.9300263738768431</v>
      </c>
      <c r="L93">
        <v>399.99669071633667</v>
      </c>
      <c r="M93">
        <v>25.688834364179105</v>
      </c>
      <c r="N93">
        <v>34.882185751978902</v>
      </c>
      <c r="O93">
        <v>0</v>
      </c>
      <c r="P93">
        <v>41.14067861058912</v>
      </c>
      <c r="Q93">
        <v>3.2201497597535935</v>
      </c>
      <c r="R93">
        <v>12.518377093849546</v>
      </c>
      <c r="S93">
        <v>4.3302208418413866</v>
      </c>
      <c r="T93">
        <v>0</v>
      </c>
      <c r="U93">
        <v>22.860380468162781</v>
      </c>
      <c r="V93">
        <v>4.9622831075987843</v>
      </c>
      <c r="W93">
        <v>13.705014935989258</v>
      </c>
      <c r="X93">
        <v>43.56648427131892</v>
      </c>
      <c r="Y93">
        <v>0</v>
      </c>
      <c r="Z93">
        <v>1.9258737954545455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12.805557720800003</v>
      </c>
      <c r="AH93">
        <v>0</v>
      </c>
      <c r="AI93">
        <v>0</v>
      </c>
      <c r="AJ93">
        <v>0</v>
      </c>
      <c r="AK93">
        <v>15.851509730575257</v>
      </c>
      <c r="AL93">
        <v>0</v>
      </c>
      <c r="AM93">
        <v>4.6677476316579147</v>
      </c>
      <c r="AN93">
        <v>0.644509</v>
      </c>
      <c r="AO93">
        <v>0</v>
      </c>
      <c r="AP93">
        <v>0</v>
      </c>
      <c r="AQ93">
        <v>0</v>
      </c>
      <c r="AR93">
        <v>10.27002765271739</v>
      </c>
      <c r="AS93">
        <v>9.4199480627416001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664.38649988942177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1.9300263738768431</v>
      </c>
      <c r="L94">
        <v>369.99820552445374</v>
      </c>
      <c r="M94">
        <v>25.688834364179105</v>
      </c>
      <c r="N94">
        <v>34.882185751978902</v>
      </c>
      <c r="O94">
        <v>0</v>
      </c>
      <c r="P94">
        <v>41.14067861058912</v>
      </c>
      <c r="Q94">
        <v>3.2201497597535935</v>
      </c>
      <c r="R94">
        <v>12.518377093849546</v>
      </c>
      <c r="S94">
        <v>4.3302208418413866</v>
      </c>
      <c r="T94">
        <v>0</v>
      </c>
      <c r="U94">
        <v>22.860380468162781</v>
      </c>
      <c r="V94">
        <v>4.9622831075987843</v>
      </c>
      <c r="W94">
        <v>13.705014935989258</v>
      </c>
      <c r="X94">
        <v>43.56648427131892</v>
      </c>
      <c r="Y94">
        <v>0</v>
      </c>
      <c r="Z94">
        <v>1.9258737954545455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12.805557720800003</v>
      </c>
      <c r="AH94">
        <v>0</v>
      </c>
      <c r="AI94">
        <v>0</v>
      </c>
      <c r="AJ94">
        <v>0</v>
      </c>
      <c r="AK94">
        <v>15.851509730575257</v>
      </c>
      <c r="AL94">
        <v>0</v>
      </c>
      <c r="AM94">
        <v>4.6677476316579147</v>
      </c>
      <c r="AN94">
        <v>0.644509</v>
      </c>
      <c r="AO94">
        <v>0</v>
      </c>
      <c r="AP94">
        <v>0</v>
      </c>
      <c r="AQ94">
        <v>0</v>
      </c>
      <c r="AR94">
        <v>10.27002765271739</v>
      </c>
      <c r="AS94">
        <v>9.4199480627416001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634.38801469753878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1.9300263738768431</v>
      </c>
      <c r="L95">
        <v>319.00441012329014</v>
      </c>
      <c r="M95">
        <v>25.688834364179105</v>
      </c>
      <c r="N95">
        <v>34.882185751978902</v>
      </c>
      <c r="O95">
        <v>0</v>
      </c>
      <c r="P95">
        <v>41.14067861058912</v>
      </c>
      <c r="Q95">
        <v>3.2201497597535935</v>
      </c>
      <c r="R95">
        <v>12.521667411699777</v>
      </c>
      <c r="S95">
        <v>4.4005879368313803</v>
      </c>
      <c r="T95">
        <v>0</v>
      </c>
      <c r="U95">
        <v>22.860380468162781</v>
      </c>
      <c r="V95">
        <v>4.9622831075987843</v>
      </c>
      <c r="W95">
        <v>13.705014935989258</v>
      </c>
      <c r="X95">
        <v>43.56648427131892</v>
      </c>
      <c r="Y95">
        <v>0</v>
      </c>
      <c r="Z95">
        <v>3.851747590909091</v>
      </c>
      <c r="AA95">
        <v>0</v>
      </c>
      <c r="AB95">
        <v>0</v>
      </c>
      <c r="AC95">
        <v>0</v>
      </c>
      <c r="AD95">
        <v>0</v>
      </c>
      <c r="AE95">
        <v>4.8663265197194088</v>
      </c>
      <c r="AF95">
        <v>0</v>
      </c>
      <c r="AG95">
        <v>12.805557720800003</v>
      </c>
      <c r="AH95">
        <v>0</v>
      </c>
      <c r="AI95">
        <v>0</v>
      </c>
      <c r="AJ95">
        <v>0</v>
      </c>
      <c r="AK95">
        <v>15.851509730575257</v>
      </c>
      <c r="AL95">
        <v>0</v>
      </c>
      <c r="AM95">
        <v>4.6677476316579147</v>
      </c>
      <c r="AN95">
        <v>0.644509</v>
      </c>
      <c r="AO95">
        <v>0</v>
      </c>
      <c r="AP95">
        <v>0</v>
      </c>
      <c r="AQ95">
        <v>0</v>
      </c>
      <c r="AR95">
        <v>10.27002765271739</v>
      </c>
      <c r="AS95">
        <v>9.4199480627416001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590.26007702438926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1.9300263738768431</v>
      </c>
      <c r="L96">
        <v>319.0008139221714</v>
      </c>
      <c r="M96">
        <v>25.688834364179105</v>
      </c>
      <c r="N96">
        <v>34.882185751978902</v>
      </c>
      <c r="O96">
        <v>0</v>
      </c>
      <c r="P96">
        <v>41.14067861058912</v>
      </c>
      <c r="Q96">
        <v>3.2201497597535935</v>
      </c>
      <c r="R96">
        <v>12.521667411699777</v>
      </c>
      <c r="S96">
        <v>4.3298018588417788</v>
      </c>
      <c r="T96">
        <v>0</v>
      </c>
      <c r="U96">
        <v>22.860380468162781</v>
      </c>
      <c r="V96">
        <v>4.9622831075987843</v>
      </c>
      <c r="W96">
        <v>13.705014935989258</v>
      </c>
      <c r="X96">
        <v>43.56648427131892</v>
      </c>
      <c r="Y96">
        <v>0</v>
      </c>
      <c r="Z96">
        <v>3.851747590909091</v>
      </c>
      <c r="AA96">
        <v>0</v>
      </c>
      <c r="AB96">
        <v>0</v>
      </c>
      <c r="AC96">
        <v>0</v>
      </c>
      <c r="AD96">
        <v>0</v>
      </c>
      <c r="AE96">
        <v>4.8663265197194088</v>
      </c>
      <c r="AF96">
        <v>0</v>
      </c>
      <c r="AG96">
        <v>12.805557720800003</v>
      </c>
      <c r="AH96">
        <v>0</v>
      </c>
      <c r="AI96">
        <v>0</v>
      </c>
      <c r="AJ96">
        <v>0</v>
      </c>
      <c r="AK96">
        <v>15.851509730575257</v>
      </c>
      <c r="AL96">
        <v>0</v>
      </c>
      <c r="AM96">
        <v>4.6677476316579147</v>
      </c>
      <c r="AN96">
        <v>0.644509</v>
      </c>
      <c r="AO96">
        <v>0</v>
      </c>
      <c r="AP96">
        <v>0</v>
      </c>
      <c r="AQ96">
        <v>0</v>
      </c>
      <c r="AR96">
        <v>10.27002765271739</v>
      </c>
      <c r="AS96">
        <v>9.4199480627416001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590.18569474528101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1.9300263738768431</v>
      </c>
      <c r="L97">
        <v>319.0026132736283</v>
      </c>
      <c r="M97">
        <v>25.688834364179105</v>
      </c>
      <c r="N97">
        <v>34.882185751978902</v>
      </c>
      <c r="O97">
        <v>0</v>
      </c>
      <c r="P97">
        <v>41.14067861058912</v>
      </c>
      <c r="Q97">
        <v>3.2201497597535935</v>
      </c>
      <c r="R97">
        <v>12.521667411699777</v>
      </c>
      <c r="S97">
        <v>4.3298018588417788</v>
      </c>
      <c r="T97">
        <v>0</v>
      </c>
      <c r="U97">
        <v>22.860380468162781</v>
      </c>
      <c r="V97">
        <v>4.9622831075987843</v>
      </c>
      <c r="W97">
        <v>13.705014935989258</v>
      </c>
      <c r="X97">
        <v>43.56648427131892</v>
      </c>
      <c r="Y97">
        <v>0</v>
      </c>
      <c r="Z97">
        <v>3.851747590909091</v>
      </c>
      <c r="AA97">
        <v>0</v>
      </c>
      <c r="AB97">
        <v>0</v>
      </c>
      <c r="AC97">
        <v>0</v>
      </c>
      <c r="AD97">
        <v>0</v>
      </c>
      <c r="AE97">
        <v>4.8663265197194088</v>
      </c>
      <c r="AF97">
        <v>0</v>
      </c>
      <c r="AG97">
        <v>12.805557720800003</v>
      </c>
      <c r="AH97">
        <v>0</v>
      </c>
      <c r="AI97">
        <v>0</v>
      </c>
      <c r="AJ97">
        <v>0</v>
      </c>
      <c r="AK97">
        <v>15.851509730575257</v>
      </c>
      <c r="AL97">
        <v>0</v>
      </c>
      <c r="AM97">
        <v>4.6677476316579147</v>
      </c>
      <c r="AN97">
        <v>0.644509</v>
      </c>
      <c r="AO97">
        <v>0</v>
      </c>
      <c r="AP97">
        <v>1.8915221589892295</v>
      </c>
      <c r="AQ97">
        <v>0</v>
      </c>
      <c r="AR97">
        <v>10.27002765271739</v>
      </c>
      <c r="AS97">
        <v>9.4199480627416001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592.07901625572708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1.9300263738768431</v>
      </c>
      <c r="L98">
        <v>318.99796263929011</v>
      </c>
      <c r="M98">
        <v>25.688834364179105</v>
      </c>
      <c r="N98">
        <v>34.882185751978902</v>
      </c>
      <c r="O98">
        <v>0</v>
      </c>
      <c r="P98">
        <v>41.14067861058912</v>
      </c>
      <c r="Q98">
        <v>3.0993587318087314</v>
      </c>
      <c r="R98">
        <v>12.521667411699777</v>
      </c>
      <c r="S98">
        <v>4.3298018588417788</v>
      </c>
      <c r="T98">
        <v>0</v>
      </c>
      <c r="U98">
        <v>22.860380468162781</v>
      </c>
      <c r="V98">
        <v>4.9622831075987843</v>
      </c>
      <c r="W98">
        <v>13.705014935989258</v>
      </c>
      <c r="X98">
        <v>43.56648427131892</v>
      </c>
      <c r="Y98">
        <v>0</v>
      </c>
      <c r="Z98">
        <v>3.851747590909091</v>
      </c>
      <c r="AA98">
        <v>0</v>
      </c>
      <c r="AB98">
        <v>0</v>
      </c>
      <c r="AC98">
        <v>0</v>
      </c>
      <c r="AD98">
        <v>0</v>
      </c>
      <c r="AE98">
        <v>4.8663265197194088</v>
      </c>
      <c r="AF98">
        <v>0</v>
      </c>
      <c r="AG98">
        <v>12.805557720800003</v>
      </c>
      <c r="AH98">
        <v>0</v>
      </c>
      <c r="AI98">
        <v>0</v>
      </c>
      <c r="AJ98">
        <v>0</v>
      </c>
      <c r="AK98">
        <v>15.851509730575257</v>
      </c>
      <c r="AL98">
        <v>0</v>
      </c>
      <c r="AM98">
        <v>4.6677476316579147</v>
      </c>
      <c r="AN98">
        <v>0.644509</v>
      </c>
      <c r="AO98">
        <v>0</v>
      </c>
      <c r="AP98">
        <v>1.8915221589892295</v>
      </c>
      <c r="AQ98">
        <v>0</v>
      </c>
      <c r="AR98">
        <v>10.27002765271739</v>
      </c>
      <c r="AS98">
        <v>9.4199480627416001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591.95357459344405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8.8092964531748141E-2</v>
      </c>
      <c r="L99">
        <f t="shared" si="2"/>
        <v>11.123352024162305</v>
      </c>
      <c r="M99">
        <f t="shared" si="2"/>
        <v>0.64911226908969555</v>
      </c>
      <c r="N99">
        <f t="shared" si="2"/>
        <v>0.83717245804749185</v>
      </c>
      <c r="O99">
        <f t="shared" si="2"/>
        <v>0</v>
      </c>
      <c r="P99">
        <f t="shared" si="2"/>
        <v>0.98736152411275058</v>
      </c>
      <c r="Q99">
        <f t="shared" si="2"/>
        <v>7.5338730287679026E-2</v>
      </c>
      <c r="R99">
        <f t="shared" si="2"/>
        <v>0.29254976902344448</v>
      </c>
      <c r="S99">
        <f t="shared" si="2"/>
        <v>2.7839551666707096E-2</v>
      </c>
      <c r="T99">
        <f t="shared" si="2"/>
        <v>0</v>
      </c>
      <c r="U99">
        <f t="shared" si="2"/>
        <v>0.54864897657546952</v>
      </c>
      <c r="V99">
        <f t="shared" si="2"/>
        <v>0.12403277203176558</v>
      </c>
      <c r="W99">
        <f t="shared" si="2"/>
        <v>0.32888534794421309</v>
      </c>
      <c r="X99">
        <f t="shared" si="2"/>
        <v>1.0455977579494178</v>
      </c>
      <c r="Y99">
        <f t="shared" si="2"/>
        <v>0</v>
      </c>
      <c r="Z99">
        <f t="shared" si="2"/>
        <v>6.7887051289772793E-2</v>
      </c>
      <c r="AA99">
        <f t="shared" si="2"/>
        <v>8.1644523716772194E-2</v>
      </c>
      <c r="AB99">
        <f t="shared" si="2"/>
        <v>6.7591000803075701E-2</v>
      </c>
      <c r="AC99">
        <f t="shared" si="2"/>
        <v>3.6562881873841685E-2</v>
      </c>
      <c r="AD99">
        <f t="shared" si="2"/>
        <v>2.5944038518035582E-2</v>
      </c>
      <c r="AE99">
        <f t="shared" si="2"/>
        <v>0.11679183647326574</v>
      </c>
      <c r="AF99">
        <f t="shared" si="2"/>
        <v>7.0292423005197682E-2</v>
      </c>
      <c r="AG99">
        <f t="shared" si="2"/>
        <v>0.30733338529920001</v>
      </c>
      <c r="AH99">
        <f t="shared" si="2"/>
        <v>0.19856840091670011</v>
      </c>
      <c r="AI99">
        <f t="shared" si="2"/>
        <v>0</v>
      </c>
      <c r="AJ99">
        <f t="shared" si="2"/>
        <v>0</v>
      </c>
      <c r="AK99">
        <f t="shared" si="2"/>
        <v>0.38043623353380657</v>
      </c>
      <c r="AL99">
        <f t="shared" si="2"/>
        <v>0</v>
      </c>
      <c r="AM99">
        <f t="shared" si="2"/>
        <v>0.11202594315978978</v>
      </c>
      <c r="AN99">
        <f t="shared" si="2"/>
        <v>1.5468215999999988E-2</v>
      </c>
      <c r="AO99">
        <f t="shared" si="2"/>
        <v>0</v>
      </c>
      <c r="AP99">
        <f t="shared" si="2"/>
        <v>5.7880577512841747E-3</v>
      </c>
      <c r="AQ99">
        <f t="shared" si="2"/>
        <v>0.11908517073976192</v>
      </c>
      <c r="AR99">
        <f t="shared" si="2"/>
        <v>0.25308282158179385</v>
      </c>
      <c r="AS99">
        <f t="shared" si="2"/>
        <v>0.21104942290733708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18.197535552992321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14.438986999999999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14.438986999999999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14.438986999999999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14.438986999999999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14.438986999999999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14.438986999999999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14.438986999999999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14.438986999999999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14.438986999999999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14.438986999999999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14.438986999999999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14.438986999999999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14.438986999999999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14.438986999999999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14.438986999999999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14.438986999999999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14.438986999999999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14.438986999999999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14.438986999999999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14.438986999999999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14.438986999999999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14.438986999999999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14.438986999999999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14.438986999999999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14.438986999999999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14.438986999999999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14.438986999999999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14.438986999999999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14.438986999999999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14.438986999999999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14.438986999999999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14.438986999999999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14.438986999999999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14.438986999999999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14.438986999999999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14.438986999999999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14.438986999999999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14.438986999999999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14.438986999999999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14.438986999999999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14.438986999999999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14.438986999999999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14.438986999999999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14.438986999999999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14.438986999999999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14.438986999999999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14.438986999999999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14.438986999999999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14.438986999999999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14.438986999999999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14.438986999999999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14.438986999999999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14.438986999999999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14.438986999999999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14.438986999999999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14.438986999999999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14.438986999999999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14.438986999999999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14.438986999999999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14.438986999999999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14.438986999999999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14.438986999999999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14.438986999999999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14.438986999999999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14.438986999999999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14.438986999999999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14.438986999999999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14.438986999999999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14.438986999999999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14.438986999999999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14.438986999999999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14.438986999999999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14.438986999999999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14.438986999999999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14.438986999999999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14.438986999999999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14.438986999999999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14.438986999999999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14.438986999999999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14.438986999999999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14.438986999999999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14.438986999999999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14.438986999999999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14.438986999999999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14.438986999999999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14.438986999999999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14.438986999999999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14.438986999999999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14.438986999999999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14.438986999999999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14.438986999999999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14.438986999999999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14.438986999999999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14.438986999999999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14.438986999999999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14.438986999999999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14.438986999999999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14.438986999999999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14.438986999999999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14.438986999999999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14.438986999999999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14.438986999999999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14.438986999999999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14.438986999999999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14.438986999999999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14.438986999999999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14.438986999999999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14.438986999999999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14.438986999999999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14.438986999999999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14.438986999999999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14.438986999999999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14.438986999999999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14.438986999999999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14.438986999999999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14.438986999999999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14.438986999999999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14.438986999999999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14.438986999999999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14.438986999999999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14.438986999999999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14.438986999999999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14.438986999999999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14.438986999999999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14.438986999999999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14.438986999999999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14.438986999999999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14.438986999999999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14.438986999999999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14.438986999999999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14.438986999999999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14.438986999999999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14.438986999999999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14.438986999999999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14.438986999999999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14.438986999999999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14.438986999999999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14.438986999999999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14.438986999999999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14.438986999999999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14.438986999999999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14.438986999999999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14.438986999999999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14.438986999999999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14.438986999999999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14.438986999999999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14.438986999999999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14.438986999999999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14.438986999999999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14.438986999999999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14.438986999999999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14.438986999999999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14.438986999999999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14.438986999999999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14.438986999999999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14.438986999999999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14.438986999999999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14.438986999999999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14.438986999999999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14.438986999999999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14.438986999999999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14.438986999999999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14.438986999999999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14.438986999999999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14.438986999999999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14.438986999999999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14.438986999999999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14.438986999999999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14.438986999999999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14.438986999999999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14.438986999999999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14.438986999999999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14.438986999999999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14.438986999999999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14.438986999999999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14.438986999999999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14.438986999999999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14.438986999999999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14.438986999999999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14.438986999999999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14.438986999999999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14.438986999999999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14.438986999999999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14.438986999999999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14.438986999999999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14.438986999999999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14.438986999999999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14.438986999999999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14.438986999999999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14.438986999999999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14.438986999999999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14.438986999999999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0.34653568800000001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0.34653568800000001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45364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134.77000000000001</v>
      </c>
      <c r="L3" s="201">
        <v>5.54</v>
      </c>
      <c r="M3" s="201">
        <v>61.39</v>
      </c>
      <c r="N3" s="201">
        <v>49.94</v>
      </c>
      <c r="O3" s="201">
        <v>70.55</v>
      </c>
      <c r="P3" s="201">
        <v>26.5</v>
      </c>
      <c r="Q3" s="201">
        <v>3.39</v>
      </c>
      <c r="R3" s="201">
        <v>17.32</v>
      </c>
      <c r="S3" s="201">
        <v>0</v>
      </c>
      <c r="T3" s="201">
        <v>0</v>
      </c>
      <c r="U3" s="201">
        <v>55.25</v>
      </c>
      <c r="V3" s="201">
        <v>7.64</v>
      </c>
      <c r="W3" s="201">
        <v>19.62</v>
      </c>
      <c r="X3" s="201">
        <v>62.37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117</v>
      </c>
      <c r="AQ3" s="201">
        <v>26.3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134.77000000000001</v>
      </c>
      <c r="L4" s="201">
        <v>5.53</v>
      </c>
      <c r="M4" s="201">
        <v>61.39</v>
      </c>
      <c r="N4" s="201">
        <v>49.94</v>
      </c>
      <c r="O4" s="201">
        <v>70.55</v>
      </c>
      <c r="P4" s="201">
        <v>26.5</v>
      </c>
      <c r="Q4" s="201">
        <v>2.89</v>
      </c>
      <c r="R4" s="201">
        <v>17.32</v>
      </c>
      <c r="S4" s="201">
        <v>0</v>
      </c>
      <c r="T4" s="201">
        <v>0</v>
      </c>
      <c r="U4" s="201">
        <v>55.25</v>
      </c>
      <c r="V4" s="201">
        <v>7.64</v>
      </c>
      <c r="W4" s="201">
        <v>19.62</v>
      </c>
      <c r="X4" s="201">
        <v>62.37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95.29</v>
      </c>
      <c r="AQ4" s="201">
        <v>26.3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134.77000000000001</v>
      </c>
      <c r="L5" s="201">
        <v>5.54</v>
      </c>
      <c r="M5" s="201">
        <v>61.39</v>
      </c>
      <c r="N5" s="201">
        <v>49.94</v>
      </c>
      <c r="O5" s="201">
        <v>70.55</v>
      </c>
      <c r="P5" s="201">
        <v>26.5</v>
      </c>
      <c r="Q5" s="201">
        <v>2.89</v>
      </c>
      <c r="R5" s="201">
        <v>17.32</v>
      </c>
      <c r="S5" s="201">
        <v>0</v>
      </c>
      <c r="T5" s="201">
        <v>0</v>
      </c>
      <c r="U5" s="201">
        <v>55.25</v>
      </c>
      <c r="V5" s="201">
        <v>7.64</v>
      </c>
      <c r="W5" s="201">
        <v>19.62</v>
      </c>
      <c r="X5" s="201">
        <v>62.37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117.44</v>
      </c>
      <c r="AQ5" s="201">
        <v>38.14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134.77000000000001</v>
      </c>
      <c r="L6" s="201">
        <v>5.54</v>
      </c>
      <c r="M6" s="201">
        <v>61.39</v>
      </c>
      <c r="N6" s="201">
        <v>49.94</v>
      </c>
      <c r="O6" s="201">
        <v>70.55</v>
      </c>
      <c r="P6" s="201">
        <v>26.5</v>
      </c>
      <c r="Q6" s="201">
        <v>2.89</v>
      </c>
      <c r="R6" s="201">
        <v>17.32</v>
      </c>
      <c r="S6" s="201">
        <v>0</v>
      </c>
      <c r="T6" s="201">
        <v>0</v>
      </c>
      <c r="U6" s="201">
        <v>55.25</v>
      </c>
      <c r="V6" s="201">
        <v>7.64</v>
      </c>
      <c r="W6" s="201">
        <v>19.62</v>
      </c>
      <c r="X6" s="201">
        <v>62.37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117.44</v>
      </c>
      <c r="AQ6" s="201">
        <v>38.14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134.77000000000001</v>
      </c>
      <c r="L7" s="201">
        <v>5.54</v>
      </c>
      <c r="M7" s="201">
        <v>61.39</v>
      </c>
      <c r="N7" s="201">
        <v>49.94</v>
      </c>
      <c r="O7" s="201">
        <v>70.55</v>
      </c>
      <c r="P7" s="201">
        <v>26.5</v>
      </c>
      <c r="Q7" s="201">
        <v>2.89</v>
      </c>
      <c r="R7" s="201">
        <v>17.32</v>
      </c>
      <c r="S7" s="201">
        <v>0</v>
      </c>
      <c r="T7" s="201">
        <v>0</v>
      </c>
      <c r="U7" s="201">
        <v>55.25</v>
      </c>
      <c r="V7" s="201">
        <v>7.64</v>
      </c>
      <c r="W7" s="201">
        <v>19.62</v>
      </c>
      <c r="X7" s="201">
        <v>62.37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117.44</v>
      </c>
      <c r="AQ7" s="201">
        <v>19.25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134.77000000000001</v>
      </c>
      <c r="L8" s="201">
        <v>5.54</v>
      </c>
      <c r="M8" s="201">
        <v>61.39</v>
      </c>
      <c r="N8" s="201">
        <v>49.94</v>
      </c>
      <c r="O8" s="201">
        <v>70.55</v>
      </c>
      <c r="P8" s="201">
        <v>26.5</v>
      </c>
      <c r="Q8" s="201">
        <v>2.89</v>
      </c>
      <c r="R8" s="201">
        <v>10.59</v>
      </c>
      <c r="S8" s="201">
        <v>0</v>
      </c>
      <c r="T8" s="201">
        <v>0</v>
      </c>
      <c r="U8" s="201">
        <v>55.25</v>
      </c>
      <c r="V8" s="201">
        <v>7.64</v>
      </c>
      <c r="W8" s="201">
        <v>19.62</v>
      </c>
      <c r="X8" s="201">
        <v>62.37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89.55</v>
      </c>
      <c r="AQ8" s="201">
        <v>19.25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134.77000000000001</v>
      </c>
      <c r="L9" s="201">
        <v>5.54</v>
      </c>
      <c r="M9" s="201">
        <v>61.39</v>
      </c>
      <c r="N9" s="201">
        <v>49.94</v>
      </c>
      <c r="O9" s="201">
        <v>70.55</v>
      </c>
      <c r="P9" s="201">
        <v>26.5</v>
      </c>
      <c r="Q9" s="201">
        <v>2.89</v>
      </c>
      <c r="R9" s="201">
        <v>10.59</v>
      </c>
      <c r="S9" s="201">
        <v>0</v>
      </c>
      <c r="T9" s="201">
        <v>0</v>
      </c>
      <c r="U9" s="201">
        <v>55.25</v>
      </c>
      <c r="V9" s="201">
        <v>7.64</v>
      </c>
      <c r="W9" s="201">
        <v>19.62</v>
      </c>
      <c r="X9" s="201">
        <v>62.37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57.75</v>
      </c>
      <c r="AQ9" s="201">
        <v>19.25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134.77000000000001</v>
      </c>
      <c r="L10" s="201">
        <v>5.54</v>
      </c>
      <c r="M10" s="201">
        <v>61.39</v>
      </c>
      <c r="N10" s="201">
        <v>49.94</v>
      </c>
      <c r="O10" s="201">
        <v>70.55</v>
      </c>
      <c r="P10" s="201">
        <v>26.5</v>
      </c>
      <c r="Q10" s="201">
        <v>2.89</v>
      </c>
      <c r="R10" s="201">
        <v>10.59</v>
      </c>
      <c r="S10" s="201">
        <v>0</v>
      </c>
      <c r="T10" s="201">
        <v>0</v>
      </c>
      <c r="U10" s="201">
        <v>55.25</v>
      </c>
      <c r="V10" s="201">
        <v>5.78</v>
      </c>
      <c r="W10" s="201">
        <v>19.62</v>
      </c>
      <c r="X10" s="201">
        <v>62.37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57.75</v>
      </c>
      <c r="AQ10" s="201">
        <v>19.25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134.77000000000001</v>
      </c>
      <c r="L11" s="201">
        <v>5.57</v>
      </c>
      <c r="M11" s="201">
        <v>61.39</v>
      </c>
      <c r="N11" s="201">
        <v>49.94</v>
      </c>
      <c r="O11" s="201">
        <v>70.55</v>
      </c>
      <c r="P11" s="201">
        <v>26.5</v>
      </c>
      <c r="Q11" s="201">
        <v>2.93</v>
      </c>
      <c r="R11" s="201">
        <v>10.65</v>
      </c>
      <c r="S11" s="201">
        <v>0</v>
      </c>
      <c r="T11" s="201">
        <v>0</v>
      </c>
      <c r="U11" s="201">
        <v>55.25</v>
      </c>
      <c r="V11" s="201">
        <v>5.77</v>
      </c>
      <c r="W11" s="201">
        <v>10.59</v>
      </c>
      <c r="X11" s="201">
        <v>62.37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60</v>
      </c>
      <c r="AQ11" s="201">
        <v>19.25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134.77000000000001</v>
      </c>
      <c r="L12" s="201">
        <v>5.57</v>
      </c>
      <c r="M12" s="201">
        <v>61.39</v>
      </c>
      <c r="N12" s="201">
        <v>49.94</v>
      </c>
      <c r="O12" s="201">
        <v>70.55</v>
      </c>
      <c r="P12" s="201">
        <v>26.5</v>
      </c>
      <c r="Q12" s="201">
        <v>2.93</v>
      </c>
      <c r="R12" s="201">
        <v>10.63</v>
      </c>
      <c r="S12" s="201">
        <v>0</v>
      </c>
      <c r="T12" s="201">
        <v>0</v>
      </c>
      <c r="U12" s="201">
        <v>55.25</v>
      </c>
      <c r="V12" s="201">
        <v>5.77</v>
      </c>
      <c r="W12" s="201">
        <v>10.59</v>
      </c>
      <c r="X12" s="201">
        <v>62.37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57.75</v>
      </c>
      <c r="AQ12" s="201">
        <v>19.25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134.77000000000001</v>
      </c>
      <c r="L13" s="201">
        <v>5.57</v>
      </c>
      <c r="M13" s="201">
        <v>61.39</v>
      </c>
      <c r="N13" s="201">
        <v>49.94</v>
      </c>
      <c r="O13" s="201">
        <v>70.55</v>
      </c>
      <c r="P13" s="201">
        <v>26.5</v>
      </c>
      <c r="Q13" s="201">
        <v>2.93</v>
      </c>
      <c r="R13" s="201">
        <v>10.63</v>
      </c>
      <c r="S13" s="201">
        <v>0</v>
      </c>
      <c r="T13" s="201">
        <v>0</v>
      </c>
      <c r="U13" s="201">
        <v>55.25</v>
      </c>
      <c r="V13" s="201">
        <v>5.77</v>
      </c>
      <c r="W13" s="201">
        <v>10.59</v>
      </c>
      <c r="X13" s="201">
        <v>62.37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57.75</v>
      </c>
      <c r="AQ13" s="201">
        <v>19.25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134.77000000000001</v>
      </c>
      <c r="L14" s="201">
        <v>5.57</v>
      </c>
      <c r="M14" s="201">
        <v>61.39</v>
      </c>
      <c r="N14" s="201">
        <v>49.94</v>
      </c>
      <c r="O14" s="201">
        <v>70.55</v>
      </c>
      <c r="P14" s="201">
        <v>26.5</v>
      </c>
      <c r="Q14" s="201">
        <v>2.93</v>
      </c>
      <c r="R14" s="201">
        <v>10.63</v>
      </c>
      <c r="S14" s="201">
        <v>0</v>
      </c>
      <c r="T14" s="201">
        <v>0</v>
      </c>
      <c r="U14" s="201">
        <v>55.25</v>
      </c>
      <c r="V14" s="201">
        <v>5.77</v>
      </c>
      <c r="W14" s="201">
        <v>10.59</v>
      </c>
      <c r="X14" s="201">
        <v>62.37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57.75</v>
      </c>
      <c r="AQ14" s="201">
        <v>19.25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134.77000000000001</v>
      </c>
      <c r="L15" s="201">
        <v>5.57</v>
      </c>
      <c r="M15" s="201">
        <v>61.39</v>
      </c>
      <c r="N15" s="201">
        <v>49.94</v>
      </c>
      <c r="O15" s="201">
        <v>70.55</v>
      </c>
      <c r="P15" s="201">
        <v>26.5</v>
      </c>
      <c r="Q15" s="201">
        <v>2.93</v>
      </c>
      <c r="R15" s="201">
        <v>10.63</v>
      </c>
      <c r="S15" s="201">
        <v>0</v>
      </c>
      <c r="T15" s="201">
        <v>0</v>
      </c>
      <c r="U15" s="201">
        <v>55.25</v>
      </c>
      <c r="V15" s="201">
        <v>5.77</v>
      </c>
      <c r="W15" s="201">
        <v>10.59</v>
      </c>
      <c r="X15" s="201">
        <v>62.37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57.75</v>
      </c>
      <c r="AQ15" s="201">
        <v>19.25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134.77000000000001</v>
      </c>
      <c r="L16" s="201">
        <v>5.54</v>
      </c>
      <c r="M16" s="201">
        <v>61.39</v>
      </c>
      <c r="N16" s="201">
        <v>49.94</v>
      </c>
      <c r="O16" s="201">
        <v>70.55</v>
      </c>
      <c r="P16" s="201">
        <v>26.5</v>
      </c>
      <c r="Q16" s="201">
        <v>2.93</v>
      </c>
      <c r="R16" s="201">
        <v>10.63</v>
      </c>
      <c r="S16" s="201">
        <v>0</v>
      </c>
      <c r="T16" s="201">
        <v>0</v>
      </c>
      <c r="U16" s="201">
        <v>55.25</v>
      </c>
      <c r="V16" s="201">
        <v>5.78</v>
      </c>
      <c r="W16" s="201">
        <v>10.59</v>
      </c>
      <c r="X16" s="201">
        <v>62.37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49.87</v>
      </c>
      <c r="AQ16" s="201">
        <v>19.25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134.77000000000001</v>
      </c>
      <c r="L17" s="201">
        <v>5.54</v>
      </c>
      <c r="M17" s="201">
        <v>61.39</v>
      </c>
      <c r="N17" s="201">
        <v>49.94</v>
      </c>
      <c r="O17" s="201">
        <v>70.55</v>
      </c>
      <c r="P17" s="201">
        <v>26.5</v>
      </c>
      <c r="Q17" s="201">
        <v>2.89</v>
      </c>
      <c r="R17" s="201">
        <v>8.82</v>
      </c>
      <c r="S17" s="201">
        <v>0</v>
      </c>
      <c r="T17" s="201">
        <v>0</v>
      </c>
      <c r="U17" s="201">
        <v>55.25</v>
      </c>
      <c r="V17" s="201">
        <v>5.78</v>
      </c>
      <c r="W17" s="201">
        <v>10.59</v>
      </c>
      <c r="X17" s="201">
        <v>62.37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57.76</v>
      </c>
      <c r="AQ17" s="201">
        <v>19.25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134.77000000000001</v>
      </c>
      <c r="L18" s="201">
        <v>5.54</v>
      </c>
      <c r="M18" s="201">
        <v>61.39</v>
      </c>
      <c r="N18" s="201">
        <v>49.94</v>
      </c>
      <c r="O18" s="201">
        <v>70.55</v>
      </c>
      <c r="P18" s="201">
        <v>26.5</v>
      </c>
      <c r="Q18" s="201">
        <v>2.89</v>
      </c>
      <c r="R18" s="201">
        <v>10.29</v>
      </c>
      <c r="S18" s="201">
        <v>0</v>
      </c>
      <c r="T18" s="201">
        <v>0</v>
      </c>
      <c r="U18" s="201">
        <v>55.25</v>
      </c>
      <c r="V18" s="201">
        <v>5.78</v>
      </c>
      <c r="W18" s="201">
        <v>19.399999999999999</v>
      </c>
      <c r="X18" s="201">
        <v>62.37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57.76</v>
      </c>
      <c r="AQ18" s="201">
        <v>19.25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134.77000000000001</v>
      </c>
      <c r="L19" s="201">
        <v>5.54</v>
      </c>
      <c r="M19" s="201">
        <v>61.39</v>
      </c>
      <c r="N19" s="201">
        <v>49.94</v>
      </c>
      <c r="O19" s="201">
        <v>70.55</v>
      </c>
      <c r="P19" s="201">
        <v>26.5</v>
      </c>
      <c r="Q19" s="201">
        <v>2.89</v>
      </c>
      <c r="R19" s="201">
        <v>10.59</v>
      </c>
      <c r="S19" s="201">
        <v>0</v>
      </c>
      <c r="T19" s="201">
        <v>0</v>
      </c>
      <c r="U19" s="201">
        <v>55.25</v>
      </c>
      <c r="V19" s="201">
        <v>7.64</v>
      </c>
      <c r="W19" s="201">
        <v>19.62</v>
      </c>
      <c r="X19" s="201">
        <v>62.37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91.45</v>
      </c>
      <c r="AQ19" s="201">
        <v>19.25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134.77000000000001</v>
      </c>
      <c r="L20" s="201">
        <v>5.54</v>
      </c>
      <c r="M20" s="201">
        <v>61.39</v>
      </c>
      <c r="N20" s="201">
        <v>49.94</v>
      </c>
      <c r="O20" s="201">
        <v>70.55</v>
      </c>
      <c r="P20" s="201">
        <v>26.5</v>
      </c>
      <c r="Q20" s="201">
        <v>2.89</v>
      </c>
      <c r="R20" s="201">
        <v>10.59</v>
      </c>
      <c r="S20" s="201">
        <v>0</v>
      </c>
      <c r="T20" s="201">
        <v>0</v>
      </c>
      <c r="U20" s="201">
        <v>55.25</v>
      </c>
      <c r="V20" s="201">
        <v>7.64</v>
      </c>
      <c r="W20" s="201">
        <v>19.62</v>
      </c>
      <c r="X20" s="201">
        <v>62.37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112.63</v>
      </c>
      <c r="AQ20" s="201">
        <v>19.25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134.77000000000001</v>
      </c>
      <c r="L21" s="201">
        <v>5.53</v>
      </c>
      <c r="M21" s="201">
        <v>61.39</v>
      </c>
      <c r="N21" s="201">
        <v>49.94</v>
      </c>
      <c r="O21" s="201">
        <v>70.55</v>
      </c>
      <c r="P21" s="201">
        <v>26.5</v>
      </c>
      <c r="Q21" s="201">
        <v>2.89</v>
      </c>
      <c r="R21" s="201">
        <v>10.59</v>
      </c>
      <c r="S21" s="201">
        <v>0</v>
      </c>
      <c r="T21" s="201">
        <v>0</v>
      </c>
      <c r="U21" s="201">
        <v>55.25</v>
      </c>
      <c r="V21" s="201">
        <v>7.64</v>
      </c>
      <c r="W21" s="201">
        <v>19.62</v>
      </c>
      <c r="X21" s="201">
        <v>62.37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115.51</v>
      </c>
      <c r="AQ21" s="201">
        <v>19.25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146.56</v>
      </c>
      <c r="L22" s="201">
        <v>9.07</v>
      </c>
      <c r="M22" s="201">
        <v>61.39</v>
      </c>
      <c r="N22" s="201">
        <v>49.94</v>
      </c>
      <c r="O22" s="201">
        <v>70.55</v>
      </c>
      <c r="P22" s="201">
        <v>26.5</v>
      </c>
      <c r="Q22" s="201">
        <v>4.6100000000000003</v>
      </c>
      <c r="R22" s="201">
        <v>17.32</v>
      </c>
      <c r="S22" s="201">
        <v>0</v>
      </c>
      <c r="T22" s="201">
        <v>0</v>
      </c>
      <c r="U22" s="201">
        <v>55.25</v>
      </c>
      <c r="V22" s="201">
        <v>7.64</v>
      </c>
      <c r="W22" s="201">
        <v>19.62</v>
      </c>
      <c r="X22" s="201">
        <v>62.37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115.51</v>
      </c>
      <c r="AQ22" s="201">
        <v>38.14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171.25</v>
      </c>
      <c r="L23" s="201">
        <v>9.07</v>
      </c>
      <c r="M23" s="201">
        <v>61.39</v>
      </c>
      <c r="N23" s="201">
        <v>49.94</v>
      </c>
      <c r="O23" s="201">
        <v>70.55</v>
      </c>
      <c r="P23" s="201">
        <v>26.5</v>
      </c>
      <c r="Q23" s="201">
        <v>4.6100000000000003</v>
      </c>
      <c r="R23" s="201">
        <v>17.32</v>
      </c>
      <c r="S23" s="201">
        <v>0</v>
      </c>
      <c r="T23" s="201">
        <v>0</v>
      </c>
      <c r="U23" s="201">
        <v>55.25</v>
      </c>
      <c r="V23" s="201">
        <v>7.64</v>
      </c>
      <c r="W23" s="201">
        <v>19.62</v>
      </c>
      <c r="X23" s="201">
        <v>62.37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115.51</v>
      </c>
      <c r="AQ23" s="201">
        <v>38.14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189.53</v>
      </c>
      <c r="L24" s="201">
        <v>9.07</v>
      </c>
      <c r="M24" s="201">
        <v>61.39</v>
      </c>
      <c r="N24" s="201">
        <v>49.94</v>
      </c>
      <c r="O24" s="201">
        <v>70.55</v>
      </c>
      <c r="P24" s="201">
        <v>26.5</v>
      </c>
      <c r="Q24" s="201">
        <v>4.6100000000000003</v>
      </c>
      <c r="R24" s="201">
        <v>17.32</v>
      </c>
      <c r="S24" s="201">
        <v>0</v>
      </c>
      <c r="T24" s="201">
        <v>0</v>
      </c>
      <c r="U24" s="201">
        <v>55.25</v>
      </c>
      <c r="V24" s="201">
        <v>7.64</v>
      </c>
      <c r="W24" s="201">
        <v>19.62</v>
      </c>
      <c r="X24" s="201">
        <v>62.37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115.51</v>
      </c>
      <c r="AQ24" s="201">
        <v>38.14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203.87</v>
      </c>
      <c r="L25" s="201">
        <v>9.07</v>
      </c>
      <c r="M25" s="201">
        <v>61.39</v>
      </c>
      <c r="N25" s="201">
        <v>49.94</v>
      </c>
      <c r="O25" s="201">
        <v>70.55</v>
      </c>
      <c r="P25" s="201">
        <v>26.5</v>
      </c>
      <c r="Q25" s="201">
        <v>4.6100000000000003</v>
      </c>
      <c r="R25" s="201">
        <v>17.32</v>
      </c>
      <c r="S25" s="201">
        <v>1.05</v>
      </c>
      <c r="T25" s="201">
        <v>0</v>
      </c>
      <c r="U25" s="201">
        <v>55.25</v>
      </c>
      <c r="V25" s="201">
        <v>7.64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115.51</v>
      </c>
      <c r="AQ25" s="201">
        <v>38.14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218.01</v>
      </c>
      <c r="L26" s="201">
        <v>9.07</v>
      </c>
      <c r="M26" s="201">
        <v>61.39</v>
      </c>
      <c r="N26" s="201">
        <v>49.94</v>
      </c>
      <c r="O26" s="201">
        <v>70.55</v>
      </c>
      <c r="P26" s="201">
        <v>26.5</v>
      </c>
      <c r="Q26" s="201">
        <v>4.6100000000000003</v>
      </c>
      <c r="R26" s="201">
        <v>17.32</v>
      </c>
      <c r="S26" s="201">
        <v>1.75</v>
      </c>
      <c r="T26" s="201">
        <v>0</v>
      </c>
      <c r="U26" s="201">
        <v>55.25</v>
      </c>
      <c r="V26" s="201">
        <v>7.64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115.51</v>
      </c>
      <c r="AQ26" s="201">
        <v>38.14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231.87</v>
      </c>
      <c r="L27" s="201">
        <v>9.07</v>
      </c>
      <c r="M27" s="201">
        <v>61.39</v>
      </c>
      <c r="N27" s="201">
        <v>49.94</v>
      </c>
      <c r="O27" s="201">
        <v>70.55</v>
      </c>
      <c r="P27" s="201">
        <v>26.5</v>
      </c>
      <c r="Q27" s="201">
        <v>4.6100000000000003</v>
      </c>
      <c r="R27" s="201">
        <v>17.32</v>
      </c>
      <c r="S27" s="201">
        <v>2.92</v>
      </c>
      <c r="T27" s="201">
        <v>0</v>
      </c>
      <c r="U27" s="201">
        <v>55.25</v>
      </c>
      <c r="V27" s="201">
        <v>7.64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115.51</v>
      </c>
      <c r="AQ27" s="201">
        <v>38.35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243.9</v>
      </c>
      <c r="L28" s="201">
        <v>9.07</v>
      </c>
      <c r="M28" s="201">
        <v>61.39</v>
      </c>
      <c r="N28" s="201">
        <v>49.94</v>
      </c>
      <c r="O28" s="201">
        <v>70.55</v>
      </c>
      <c r="P28" s="201">
        <v>26.5</v>
      </c>
      <c r="Q28" s="201">
        <v>4.6100000000000003</v>
      </c>
      <c r="R28" s="201">
        <v>17.32</v>
      </c>
      <c r="S28" s="201">
        <v>4.09</v>
      </c>
      <c r="T28" s="201">
        <v>0</v>
      </c>
      <c r="U28" s="201">
        <v>55.25</v>
      </c>
      <c r="V28" s="201">
        <v>7.64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115.51</v>
      </c>
      <c r="AQ28" s="201">
        <v>38.35</v>
      </c>
      <c r="AR28" s="201">
        <v>1.56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243.97</v>
      </c>
      <c r="L29" s="201">
        <v>9.07</v>
      </c>
      <c r="M29" s="201">
        <v>61.39</v>
      </c>
      <c r="N29" s="201">
        <v>49.94</v>
      </c>
      <c r="O29" s="201">
        <v>70.55</v>
      </c>
      <c r="P29" s="201">
        <v>26.5</v>
      </c>
      <c r="Q29" s="201">
        <v>4.6100000000000003</v>
      </c>
      <c r="R29" s="201">
        <v>17.27</v>
      </c>
      <c r="S29" s="201">
        <v>5.84</v>
      </c>
      <c r="T29" s="201">
        <v>0</v>
      </c>
      <c r="U29" s="201">
        <v>55.25</v>
      </c>
      <c r="V29" s="201">
        <v>7.64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115.51</v>
      </c>
      <c r="AQ29" s="201">
        <v>33.520000000000003</v>
      </c>
      <c r="AR29" s="201">
        <v>6.56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243.97</v>
      </c>
      <c r="L30" s="201">
        <v>9.07</v>
      </c>
      <c r="M30" s="201">
        <v>61.39</v>
      </c>
      <c r="N30" s="201">
        <v>49.94</v>
      </c>
      <c r="O30" s="201">
        <v>70.55</v>
      </c>
      <c r="P30" s="201">
        <v>26.5</v>
      </c>
      <c r="Q30" s="201">
        <v>4.6100000000000003</v>
      </c>
      <c r="R30" s="201">
        <v>17.329999999999998</v>
      </c>
      <c r="S30" s="201">
        <v>7.01</v>
      </c>
      <c r="T30" s="201">
        <v>0</v>
      </c>
      <c r="U30" s="201">
        <v>55.25</v>
      </c>
      <c r="V30" s="201">
        <v>7.64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115.51</v>
      </c>
      <c r="AQ30" s="201">
        <v>38.14</v>
      </c>
      <c r="AR30" s="201">
        <v>16.93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223.77</v>
      </c>
      <c r="L31" s="201">
        <v>9.0500000000000007</v>
      </c>
      <c r="M31" s="201">
        <v>61.39</v>
      </c>
      <c r="N31" s="201">
        <v>49.94</v>
      </c>
      <c r="O31" s="201">
        <v>70.55</v>
      </c>
      <c r="P31" s="201">
        <v>26.5</v>
      </c>
      <c r="Q31" s="201">
        <v>4.6100000000000003</v>
      </c>
      <c r="R31" s="201">
        <v>17.329999999999998</v>
      </c>
      <c r="S31" s="201">
        <v>7.36</v>
      </c>
      <c r="T31" s="201">
        <v>0</v>
      </c>
      <c r="U31" s="201">
        <v>55.25</v>
      </c>
      <c r="V31" s="201">
        <v>7.64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115.51</v>
      </c>
      <c r="AQ31" s="201">
        <v>38.14</v>
      </c>
      <c r="AR31" s="201">
        <v>31.1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235.15</v>
      </c>
      <c r="L32" s="201">
        <v>9.07</v>
      </c>
      <c r="M32" s="201">
        <v>61.39</v>
      </c>
      <c r="N32" s="201">
        <v>49.94</v>
      </c>
      <c r="O32" s="201">
        <v>70.55</v>
      </c>
      <c r="P32" s="201">
        <v>26.5</v>
      </c>
      <c r="Q32" s="201">
        <v>4.6100000000000003</v>
      </c>
      <c r="R32" s="201">
        <v>17.329999999999998</v>
      </c>
      <c r="S32" s="201">
        <v>8.76</v>
      </c>
      <c r="T32" s="201">
        <v>0</v>
      </c>
      <c r="U32" s="201">
        <v>55.25</v>
      </c>
      <c r="V32" s="201">
        <v>7.64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115.51</v>
      </c>
      <c r="AQ32" s="201">
        <v>38.14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243.97</v>
      </c>
      <c r="L33" s="201">
        <v>9.07</v>
      </c>
      <c r="M33" s="201">
        <v>61.39</v>
      </c>
      <c r="N33" s="201">
        <v>49.94</v>
      </c>
      <c r="O33" s="201">
        <v>70.55</v>
      </c>
      <c r="P33" s="201">
        <v>26.5</v>
      </c>
      <c r="Q33" s="201">
        <v>4.6100000000000003</v>
      </c>
      <c r="R33" s="201">
        <v>17.329999999999998</v>
      </c>
      <c r="S33" s="201">
        <v>8.76</v>
      </c>
      <c r="T33" s="201">
        <v>0</v>
      </c>
      <c r="U33" s="201">
        <v>55.25</v>
      </c>
      <c r="V33" s="201">
        <v>7.64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116.69</v>
      </c>
      <c r="AQ33" s="201">
        <v>38.14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243.97</v>
      </c>
      <c r="L34" s="201">
        <v>9.07</v>
      </c>
      <c r="M34" s="201">
        <v>61.39</v>
      </c>
      <c r="N34" s="201">
        <v>49.94</v>
      </c>
      <c r="O34" s="201">
        <v>70.55</v>
      </c>
      <c r="P34" s="201">
        <v>26.5</v>
      </c>
      <c r="Q34" s="201">
        <v>4.6100000000000003</v>
      </c>
      <c r="R34" s="201">
        <v>17.329999999999998</v>
      </c>
      <c r="S34" s="201">
        <v>8.76</v>
      </c>
      <c r="T34" s="201">
        <v>0</v>
      </c>
      <c r="U34" s="201">
        <v>55.25</v>
      </c>
      <c r="V34" s="201">
        <v>7.64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116.69</v>
      </c>
      <c r="AQ34" s="201">
        <v>38.14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243.97</v>
      </c>
      <c r="L35" s="201">
        <v>9.07</v>
      </c>
      <c r="M35" s="201">
        <v>61.39</v>
      </c>
      <c r="N35" s="201">
        <v>49.94</v>
      </c>
      <c r="O35" s="201">
        <v>70.55</v>
      </c>
      <c r="P35" s="201">
        <v>26.5</v>
      </c>
      <c r="Q35" s="201">
        <v>4.6100000000000003</v>
      </c>
      <c r="R35" s="201">
        <v>17.329999999999998</v>
      </c>
      <c r="S35" s="201">
        <v>8.76</v>
      </c>
      <c r="T35" s="201">
        <v>0</v>
      </c>
      <c r="U35" s="201">
        <v>55.25</v>
      </c>
      <c r="V35" s="201">
        <v>7.64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117.66</v>
      </c>
      <c r="AQ35" s="201">
        <v>38.14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243.97</v>
      </c>
      <c r="L36" s="201">
        <v>9.07</v>
      </c>
      <c r="M36" s="201">
        <v>61.39</v>
      </c>
      <c r="N36" s="201">
        <v>49.94</v>
      </c>
      <c r="O36" s="201">
        <v>70.55</v>
      </c>
      <c r="P36" s="201">
        <v>26.5</v>
      </c>
      <c r="Q36" s="201">
        <v>4.6100000000000003</v>
      </c>
      <c r="R36" s="201">
        <v>17.329999999999998</v>
      </c>
      <c r="S36" s="201">
        <v>8.76</v>
      </c>
      <c r="T36" s="201">
        <v>0</v>
      </c>
      <c r="U36" s="201">
        <v>55.25</v>
      </c>
      <c r="V36" s="201">
        <v>7.64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117.66</v>
      </c>
      <c r="AQ36" s="201">
        <v>38.14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243.97</v>
      </c>
      <c r="L37" s="201">
        <v>9.07</v>
      </c>
      <c r="M37" s="201">
        <v>61.39</v>
      </c>
      <c r="N37" s="201">
        <v>49.94</v>
      </c>
      <c r="O37" s="201">
        <v>70.55</v>
      </c>
      <c r="P37" s="201">
        <v>26.5</v>
      </c>
      <c r="Q37" s="201">
        <v>4.6100000000000003</v>
      </c>
      <c r="R37" s="201">
        <v>17.329999999999998</v>
      </c>
      <c r="S37" s="201">
        <v>8.76</v>
      </c>
      <c r="T37" s="201">
        <v>0</v>
      </c>
      <c r="U37" s="201">
        <v>55.25</v>
      </c>
      <c r="V37" s="201">
        <v>7.64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117.66</v>
      </c>
      <c r="AQ37" s="201">
        <v>38.14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243.97</v>
      </c>
      <c r="L38" s="201">
        <v>9.07</v>
      </c>
      <c r="M38" s="201">
        <v>61.39</v>
      </c>
      <c r="N38" s="201">
        <v>49.94</v>
      </c>
      <c r="O38" s="201">
        <v>70.55</v>
      </c>
      <c r="P38" s="201">
        <v>26.5</v>
      </c>
      <c r="Q38" s="201">
        <v>4.6100000000000003</v>
      </c>
      <c r="R38" s="201">
        <v>17.329999999999998</v>
      </c>
      <c r="S38" s="201">
        <v>8.76</v>
      </c>
      <c r="T38" s="201">
        <v>0</v>
      </c>
      <c r="U38" s="201">
        <v>55.25</v>
      </c>
      <c r="V38" s="201">
        <v>7.64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117.66</v>
      </c>
      <c r="AQ38" s="201">
        <v>38.14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243.97</v>
      </c>
      <c r="L39" s="201">
        <v>9.07</v>
      </c>
      <c r="M39" s="201">
        <v>61.39</v>
      </c>
      <c r="N39" s="201">
        <v>49.94</v>
      </c>
      <c r="O39" s="201">
        <v>70.55</v>
      </c>
      <c r="P39" s="201">
        <v>26.5</v>
      </c>
      <c r="Q39" s="201">
        <v>4.6100000000000003</v>
      </c>
      <c r="R39" s="201">
        <v>17.329999999999998</v>
      </c>
      <c r="S39" s="201">
        <v>8.76</v>
      </c>
      <c r="T39" s="201">
        <v>0</v>
      </c>
      <c r="U39" s="201">
        <v>55.25</v>
      </c>
      <c r="V39" s="201">
        <v>7.64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99.61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117.66</v>
      </c>
      <c r="AQ39" s="201">
        <v>38.14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243.97</v>
      </c>
      <c r="L40" s="201">
        <v>9.07</v>
      </c>
      <c r="M40" s="201">
        <v>61.39</v>
      </c>
      <c r="N40" s="201">
        <v>49.94</v>
      </c>
      <c r="O40" s="201">
        <v>70.55</v>
      </c>
      <c r="P40" s="201">
        <v>26.5</v>
      </c>
      <c r="Q40" s="201">
        <v>4.6100000000000003</v>
      </c>
      <c r="R40" s="201">
        <v>17.329999999999998</v>
      </c>
      <c r="S40" s="201">
        <v>8.76</v>
      </c>
      <c r="T40" s="201">
        <v>0</v>
      </c>
      <c r="U40" s="201">
        <v>55.25</v>
      </c>
      <c r="V40" s="201">
        <v>7.64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117.66</v>
      </c>
      <c r="AQ40" s="201">
        <v>38.14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243.97</v>
      </c>
      <c r="L41" s="201">
        <v>9.07</v>
      </c>
      <c r="M41" s="201">
        <v>61.39</v>
      </c>
      <c r="N41" s="201">
        <v>49.94</v>
      </c>
      <c r="O41" s="201">
        <v>70.55</v>
      </c>
      <c r="P41" s="201">
        <v>26.5</v>
      </c>
      <c r="Q41" s="201">
        <v>4.6100000000000003</v>
      </c>
      <c r="R41" s="201">
        <v>17.329999999999998</v>
      </c>
      <c r="S41" s="201">
        <v>8.76</v>
      </c>
      <c r="T41" s="201">
        <v>0</v>
      </c>
      <c r="U41" s="201">
        <v>55.25</v>
      </c>
      <c r="V41" s="201">
        <v>7.64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117.66</v>
      </c>
      <c r="AQ41" s="201">
        <v>38.14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243.97</v>
      </c>
      <c r="L42" s="201">
        <v>9.07</v>
      </c>
      <c r="M42" s="201">
        <v>61.39</v>
      </c>
      <c r="N42" s="201">
        <v>49.94</v>
      </c>
      <c r="O42" s="201">
        <v>70.55</v>
      </c>
      <c r="P42" s="201">
        <v>26.5</v>
      </c>
      <c r="Q42" s="201">
        <v>4.6100000000000003</v>
      </c>
      <c r="R42" s="201">
        <v>17.329999999999998</v>
      </c>
      <c r="S42" s="201">
        <v>8.76</v>
      </c>
      <c r="T42" s="201">
        <v>0</v>
      </c>
      <c r="U42" s="201">
        <v>55.25</v>
      </c>
      <c r="V42" s="201">
        <v>7.64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117.66</v>
      </c>
      <c r="AQ42" s="201">
        <v>38.14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243.97</v>
      </c>
      <c r="L43" s="201">
        <v>9.07</v>
      </c>
      <c r="M43" s="201">
        <v>61.39</v>
      </c>
      <c r="N43" s="201">
        <v>49.94</v>
      </c>
      <c r="O43" s="201">
        <v>70.55</v>
      </c>
      <c r="P43" s="201">
        <v>26.5</v>
      </c>
      <c r="Q43" s="201">
        <v>4.6100000000000003</v>
      </c>
      <c r="R43" s="201">
        <v>17.329999999999998</v>
      </c>
      <c r="S43" s="201">
        <v>8.76</v>
      </c>
      <c r="T43" s="201">
        <v>0</v>
      </c>
      <c r="U43" s="201">
        <v>55.25</v>
      </c>
      <c r="V43" s="201">
        <v>7.64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99.61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117.66</v>
      </c>
      <c r="AQ43" s="201">
        <v>38.14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243.97</v>
      </c>
      <c r="L44" s="201">
        <v>9.07</v>
      </c>
      <c r="M44" s="201">
        <v>61.39</v>
      </c>
      <c r="N44" s="201">
        <v>49.94</v>
      </c>
      <c r="O44" s="201">
        <v>70.55</v>
      </c>
      <c r="P44" s="201">
        <v>26.5</v>
      </c>
      <c r="Q44" s="201">
        <v>4.6100000000000003</v>
      </c>
      <c r="R44" s="201">
        <v>17.329999999999998</v>
      </c>
      <c r="S44" s="201">
        <v>8.76</v>
      </c>
      <c r="T44" s="201">
        <v>0</v>
      </c>
      <c r="U44" s="201">
        <v>55.25</v>
      </c>
      <c r="V44" s="201">
        <v>7.64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99.61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117.66</v>
      </c>
      <c r="AQ44" s="201">
        <v>38.14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243.97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26.5</v>
      </c>
      <c r="Q45" s="201">
        <v>4.6100000000000003</v>
      </c>
      <c r="R45" s="201">
        <v>17.329999999999998</v>
      </c>
      <c r="S45" s="201">
        <v>8.76</v>
      </c>
      <c r="T45" s="201">
        <v>0</v>
      </c>
      <c r="U45" s="201">
        <v>55.25</v>
      </c>
      <c r="V45" s="201">
        <v>7.64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99.61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117.66</v>
      </c>
      <c r="AQ45" s="201">
        <v>38.14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243.97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26.5</v>
      </c>
      <c r="Q46" s="201">
        <v>4.6100000000000003</v>
      </c>
      <c r="R46" s="201">
        <v>17.329999999999998</v>
      </c>
      <c r="S46" s="201">
        <v>8.76</v>
      </c>
      <c r="T46" s="201">
        <v>0</v>
      </c>
      <c r="U46" s="201">
        <v>55.25</v>
      </c>
      <c r="V46" s="201">
        <v>7.64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99.61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117.66</v>
      </c>
      <c r="AQ46" s="201">
        <v>38.14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210</v>
      </c>
      <c r="L47" s="201">
        <v>9.07</v>
      </c>
      <c r="M47" s="201">
        <v>61.39</v>
      </c>
      <c r="N47" s="201">
        <v>49.94</v>
      </c>
      <c r="O47" s="201">
        <v>70.55</v>
      </c>
      <c r="P47" s="201">
        <v>26.5</v>
      </c>
      <c r="Q47" s="201">
        <v>4.6100000000000003</v>
      </c>
      <c r="R47" s="201">
        <v>17.329999999999998</v>
      </c>
      <c r="S47" s="201">
        <v>8.76</v>
      </c>
      <c r="T47" s="201">
        <v>0</v>
      </c>
      <c r="U47" s="201">
        <v>55.25</v>
      </c>
      <c r="V47" s="201">
        <v>7.64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117.66</v>
      </c>
      <c r="AQ47" s="201">
        <v>38.14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194.59</v>
      </c>
      <c r="L48" s="201">
        <v>9.07</v>
      </c>
      <c r="M48" s="201">
        <v>61.39</v>
      </c>
      <c r="N48" s="201">
        <v>49.94</v>
      </c>
      <c r="O48" s="201">
        <v>70.55</v>
      </c>
      <c r="P48" s="201">
        <v>26.5</v>
      </c>
      <c r="Q48" s="201">
        <v>4.6100000000000003</v>
      </c>
      <c r="R48" s="201">
        <v>17.329999999999998</v>
      </c>
      <c r="S48" s="201">
        <v>8.76</v>
      </c>
      <c r="T48" s="201">
        <v>0</v>
      </c>
      <c r="U48" s="201">
        <v>55.25</v>
      </c>
      <c r="V48" s="201">
        <v>7.64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117.66</v>
      </c>
      <c r="AQ48" s="201">
        <v>38.14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181.04</v>
      </c>
      <c r="L49" s="201">
        <v>9.07</v>
      </c>
      <c r="M49" s="201">
        <v>61.39</v>
      </c>
      <c r="N49" s="201">
        <v>49.94</v>
      </c>
      <c r="O49" s="201">
        <v>70.55</v>
      </c>
      <c r="P49" s="201">
        <v>26.5</v>
      </c>
      <c r="Q49" s="201">
        <v>4.6100000000000003</v>
      </c>
      <c r="R49" s="201">
        <v>17.920000000000002</v>
      </c>
      <c r="S49" s="201">
        <v>11.12</v>
      </c>
      <c r="T49" s="201">
        <v>0</v>
      </c>
      <c r="U49" s="201">
        <v>55.25</v>
      </c>
      <c r="V49" s="201">
        <v>79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82.89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117.66</v>
      </c>
      <c r="AQ49" s="201">
        <v>38.14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166.68</v>
      </c>
      <c r="L50" s="201">
        <v>9.07</v>
      </c>
      <c r="M50" s="201">
        <v>61.39</v>
      </c>
      <c r="N50" s="201">
        <v>49.94</v>
      </c>
      <c r="O50" s="201">
        <v>70.55</v>
      </c>
      <c r="P50" s="201">
        <v>26.5</v>
      </c>
      <c r="Q50" s="201">
        <v>4.6100000000000003</v>
      </c>
      <c r="R50" s="201">
        <v>17.920000000000002</v>
      </c>
      <c r="S50" s="201">
        <v>11.16</v>
      </c>
      <c r="T50" s="201">
        <v>0</v>
      </c>
      <c r="U50" s="201">
        <v>55.25</v>
      </c>
      <c r="V50" s="201">
        <v>109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82.89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117.66</v>
      </c>
      <c r="AQ50" s="201">
        <v>38.14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152.32</v>
      </c>
      <c r="L51" s="201">
        <v>9.07</v>
      </c>
      <c r="M51" s="201">
        <v>61.39</v>
      </c>
      <c r="N51" s="201">
        <v>49.94</v>
      </c>
      <c r="O51" s="201">
        <v>70.55</v>
      </c>
      <c r="P51" s="201">
        <v>26.5</v>
      </c>
      <c r="Q51" s="201">
        <v>4.6100000000000003</v>
      </c>
      <c r="R51" s="201">
        <v>17.920000000000002</v>
      </c>
      <c r="S51" s="201">
        <v>11.16</v>
      </c>
      <c r="T51" s="201">
        <v>0</v>
      </c>
      <c r="U51" s="201">
        <v>55.25</v>
      </c>
      <c r="V51" s="201">
        <v>109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82.89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117.66</v>
      </c>
      <c r="AQ51" s="201">
        <v>38.14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139.19</v>
      </c>
      <c r="L52" s="201">
        <v>9.07</v>
      </c>
      <c r="M52" s="201">
        <v>61.39</v>
      </c>
      <c r="N52" s="201">
        <v>49.94</v>
      </c>
      <c r="O52" s="201">
        <v>70.55</v>
      </c>
      <c r="P52" s="201">
        <v>26.5</v>
      </c>
      <c r="Q52" s="201">
        <v>4.6100000000000003</v>
      </c>
      <c r="R52" s="201">
        <v>17.920000000000002</v>
      </c>
      <c r="S52" s="201">
        <v>11.16</v>
      </c>
      <c r="T52" s="201">
        <v>0</v>
      </c>
      <c r="U52" s="201">
        <v>55.25</v>
      </c>
      <c r="V52" s="201">
        <v>79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82.89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117.66</v>
      </c>
      <c r="AQ52" s="201">
        <v>38.14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135.38999999999999</v>
      </c>
      <c r="L53" s="201">
        <v>9.07</v>
      </c>
      <c r="M53" s="201">
        <v>61.39</v>
      </c>
      <c r="N53" s="201">
        <v>49.94</v>
      </c>
      <c r="O53" s="201">
        <v>70.55</v>
      </c>
      <c r="P53" s="201">
        <v>26.5</v>
      </c>
      <c r="Q53" s="201">
        <v>4.6100000000000003</v>
      </c>
      <c r="R53" s="201">
        <v>17.920000000000002</v>
      </c>
      <c r="S53" s="201">
        <v>11.16</v>
      </c>
      <c r="T53" s="201">
        <v>0</v>
      </c>
      <c r="U53" s="201">
        <v>55.25</v>
      </c>
      <c r="V53" s="201">
        <v>8.41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82.89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117.66</v>
      </c>
      <c r="AQ53" s="201">
        <v>38.14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135.38999999999999</v>
      </c>
      <c r="L54" s="201">
        <v>9.07</v>
      </c>
      <c r="M54" s="201">
        <v>61.39</v>
      </c>
      <c r="N54" s="201">
        <v>49.94</v>
      </c>
      <c r="O54" s="201">
        <v>70.55</v>
      </c>
      <c r="P54" s="201">
        <v>26.5</v>
      </c>
      <c r="Q54" s="201">
        <v>4.6100000000000003</v>
      </c>
      <c r="R54" s="201">
        <v>17.920000000000002</v>
      </c>
      <c r="S54" s="201">
        <v>11.16</v>
      </c>
      <c r="T54" s="201">
        <v>0</v>
      </c>
      <c r="U54" s="201">
        <v>55.25</v>
      </c>
      <c r="V54" s="201">
        <v>8.41</v>
      </c>
      <c r="W54" s="201">
        <v>19.62</v>
      </c>
      <c r="X54" s="201">
        <v>62.37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82.89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117.66</v>
      </c>
      <c r="AQ54" s="201">
        <v>38.14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135.38999999999999</v>
      </c>
      <c r="L55" s="201">
        <v>6.58</v>
      </c>
      <c r="M55" s="201">
        <v>61.39</v>
      </c>
      <c r="N55" s="201">
        <v>49.94</v>
      </c>
      <c r="O55" s="201">
        <v>70.55</v>
      </c>
      <c r="P55" s="201">
        <v>26.5</v>
      </c>
      <c r="Q55" s="201">
        <v>2.66</v>
      </c>
      <c r="R55" s="201">
        <v>17.920000000000002</v>
      </c>
      <c r="S55" s="201">
        <v>6.18</v>
      </c>
      <c r="T55" s="201">
        <v>0</v>
      </c>
      <c r="U55" s="201">
        <v>55.25</v>
      </c>
      <c r="V55" s="201">
        <v>8.41</v>
      </c>
      <c r="W55" s="201">
        <v>19.62</v>
      </c>
      <c r="X55" s="201">
        <v>62.37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82.89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96.26</v>
      </c>
      <c r="AQ55" s="201">
        <v>14.44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135.38999999999999</v>
      </c>
      <c r="L56" s="201">
        <v>5.44</v>
      </c>
      <c r="M56" s="201">
        <v>61.39</v>
      </c>
      <c r="N56" s="201">
        <v>49.94</v>
      </c>
      <c r="O56" s="201">
        <v>70.55</v>
      </c>
      <c r="P56" s="201">
        <v>26.5</v>
      </c>
      <c r="Q56" s="201">
        <v>2.5499999999999998</v>
      </c>
      <c r="R56" s="201">
        <v>9.92</v>
      </c>
      <c r="S56" s="201">
        <v>6.18</v>
      </c>
      <c r="T56" s="201">
        <v>0</v>
      </c>
      <c r="U56" s="201">
        <v>55.25</v>
      </c>
      <c r="V56" s="201">
        <v>8.4</v>
      </c>
      <c r="W56" s="201">
        <v>19.62</v>
      </c>
      <c r="X56" s="201">
        <v>62.37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82.89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57.75</v>
      </c>
      <c r="AQ56" s="201">
        <v>14.44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135.38999999999999</v>
      </c>
      <c r="L57" s="201">
        <v>4.76</v>
      </c>
      <c r="M57" s="201">
        <v>61.39</v>
      </c>
      <c r="N57" s="201">
        <v>49.94</v>
      </c>
      <c r="O57" s="201">
        <v>70.55</v>
      </c>
      <c r="P57" s="201">
        <v>26.5</v>
      </c>
      <c r="Q57" s="201">
        <v>2.5499999999999998</v>
      </c>
      <c r="R57" s="201">
        <v>9.92</v>
      </c>
      <c r="S57" s="201">
        <v>6.18</v>
      </c>
      <c r="T57" s="201">
        <v>0</v>
      </c>
      <c r="U57" s="201">
        <v>55.25</v>
      </c>
      <c r="V57" s="201">
        <v>8.4</v>
      </c>
      <c r="W57" s="201">
        <v>19.62</v>
      </c>
      <c r="X57" s="201">
        <v>62.37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82.89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57.76</v>
      </c>
      <c r="AQ57" s="201">
        <v>14.44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135.38999999999999</v>
      </c>
      <c r="L58" s="201">
        <v>4.76</v>
      </c>
      <c r="M58" s="201">
        <v>61.39</v>
      </c>
      <c r="N58" s="201">
        <v>49.94</v>
      </c>
      <c r="O58" s="201">
        <v>70.55</v>
      </c>
      <c r="P58" s="201">
        <v>26.5</v>
      </c>
      <c r="Q58" s="201">
        <v>2.5499999999999998</v>
      </c>
      <c r="R58" s="201">
        <v>9.92</v>
      </c>
      <c r="S58" s="201">
        <v>6.18</v>
      </c>
      <c r="T58" s="201">
        <v>0</v>
      </c>
      <c r="U58" s="201">
        <v>55.25</v>
      </c>
      <c r="V58" s="201">
        <v>8.4</v>
      </c>
      <c r="W58" s="201">
        <v>19.62</v>
      </c>
      <c r="X58" s="201">
        <v>62.37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82.89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57.76</v>
      </c>
      <c r="AQ58" s="201">
        <v>14.44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135.38999999999999</v>
      </c>
      <c r="L59" s="201">
        <v>4.76</v>
      </c>
      <c r="M59" s="201">
        <v>61.39</v>
      </c>
      <c r="N59" s="201">
        <v>49.94</v>
      </c>
      <c r="O59" s="201">
        <v>70.55</v>
      </c>
      <c r="P59" s="201">
        <v>26.5</v>
      </c>
      <c r="Q59" s="201">
        <v>2.5499999999999998</v>
      </c>
      <c r="R59" s="201">
        <v>9.92</v>
      </c>
      <c r="S59" s="201">
        <v>6.18</v>
      </c>
      <c r="T59" s="201">
        <v>0</v>
      </c>
      <c r="U59" s="201">
        <v>55.25</v>
      </c>
      <c r="V59" s="201">
        <v>4.6500000000000004</v>
      </c>
      <c r="W59" s="201">
        <v>9.6199999999999992</v>
      </c>
      <c r="X59" s="201">
        <v>62.37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82.89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57.76</v>
      </c>
      <c r="AQ59" s="201">
        <v>14.44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135.38999999999999</v>
      </c>
      <c r="L60" s="201">
        <v>4.76</v>
      </c>
      <c r="M60" s="201">
        <v>61.39</v>
      </c>
      <c r="N60" s="201">
        <v>49.94</v>
      </c>
      <c r="O60" s="201">
        <v>70.55</v>
      </c>
      <c r="P60" s="201">
        <v>26.5</v>
      </c>
      <c r="Q60" s="201">
        <v>2.5499999999999998</v>
      </c>
      <c r="R60" s="201">
        <v>9.92</v>
      </c>
      <c r="S60" s="201">
        <v>6.18</v>
      </c>
      <c r="T60" s="201">
        <v>0</v>
      </c>
      <c r="U60" s="201">
        <v>55.25</v>
      </c>
      <c r="V60" s="201">
        <v>4.6500000000000004</v>
      </c>
      <c r="W60" s="201">
        <v>9.6199999999999992</v>
      </c>
      <c r="X60" s="201">
        <v>62.37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82.89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57.76</v>
      </c>
      <c r="AQ60" s="201">
        <v>14.44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135.38999999999999</v>
      </c>
      <c r="L61" s="201">
        <v>4.76</v>
      </c>
      <c r="M61" s="201">
        <v>61.39</v>
      </c>
      <c r="N61" s="201">
        <v>49.94</v>
      </c>
      <c r="O61" s="201">
        <v>70.55</v>
      </c>
      <c r="P61" s="201">
        <v>26.5</v>
      </c>
      <c r="Q61" s="201">
        <v>2.5499999999999998</v>
      </c>
      <c r="R61" s="201">
        <v>9.92</v>
      </c>
      <c r="S61" s="201">
        <v>6.18</v>
      </c>
      <c r="T61" s="201">
        <v>0</v>
      </c>
      <c r="U61" s="201">
        <v>55.25</v>
      </c>
      <c r="V61" s="201">
        <v>4.6500000000000004</v>
      </c>
      <c r="W61" s="201">
        <v>9.6199999999999992</v>
      </c>
      <c r="X61" s="201">
        <v>62.37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82.89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57.75</v>
      </c>
      <c r="AQ61" s="201">
        <v>14.44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135.38999999999999</v>
      </c>
      <c r="L62" s="201">
        <v>4.76</v>
      </c>
      <c r="M62" s="201">
        <v>61.39</v>
      </c>
      <c r="N62" s="201">
        <v>49.94</v>
      </c>
      <c r="O62" s="201">
        <v>70.55</v>
      </c>
      <c r="P62" s="201">
        <v>26.5</v>
      </c>
      <c r="Q62" s="201">
        <v>2.5499999999999998</v>
      </c>
      <c r="R62" s="201">
        <v>9.92</v>
      </c>
      <c r="S62" s="201">
        <v>6.18</v>
      </c>
      <c r="T62" s="201">
        <v>0</v>
      </c>
      <c r="U62" s="201">
        <v>55.25</v>
      </c>
      <c r="V62" s="201">
        <v>4.6500000000000004</v>
      </c>
      <c r="W62" s="201">
        <v>9.6199999999999992</v>
      </c>
      <c r="X62" s="201">
        <v>62.37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82.89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57.75</v>
      </c>
      <c r="AQ62" s="201">
        <v>14.44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135.38999999999999</v>
      </c>
      <c r="L63" s="201">
        <v>4.76</v>
      </c>
      <c r="M63" s="201">
        <v>61.39</v>
      </c>
      <c r="N63" s="201">
        <v>49.94</v>
      </c>
      <c r="O63" s="201">
        <v>70.55</v>
      </c>
      <c r="P63" s="201">
        <v>26.5</v>
      </c>
      <c r="Q63" s="201">
        <v>2.5499999999999998</v>
      </c>
      <c r="R63" s="201">
        <v>9.92</v>
      </c>
      <c r="S63" s="201">
        <v>6.18</v>
      </c>
      <c r="T63" s="201">
        <v>0</v>
      </c>
      <c r="U63" s="201">
        <v>55.25</v>
      </c>
      <c r="V63" s="201">
        <v>4.6500000000000004</v>
      </c>
      <c r="W63" s="201">
        <v>9.6199999999999992</v>
      </c>
      <c r="X63" s="201">
        <v>62.37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82.89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57.75</v>
      </c>
      <c r="AQ63" s="201">
        <v>14.44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135.38999999999999</v>
      </c>
      <c r="L64" s="201">
        <v>4.76</v>
      </c>
      <c r="M64" s="201">
        <v>61.39</v>
      </c>
      <c r="N64" s="201">
        <v>49.94</v>
      </c>
      <c r="O64" s="201">
        <v>70.55</v>
      </c>
      <c r="P64" s="201">
        <v>26.5</v>
      </c>
      <c r="Q64" s="201">
        <v>2.5499999999999998</v>
      </c>
      <c r="R64" s="201">
        <v>9.92</v>
      </c>
      <c r="S64" s="201">
        <v>6.18</v>
      </c>
      <c r="T64" s="201">
        <v>0</v>
      </c>
      <c r="U64" s="201">
        <v>55.25</v>
      </c>
      <c r="V64" s="201">
        <v>4.6500000000000004</v>
      </c>
      <c r="W64" s="201">
        <v>9.6199999999999992</v>
      </c>
      <c r="X64" s="201">
        <v>62.37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82.89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57.75</v>
      </c>
      <c r="AQ64" s="201">
        <v>14.44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135.38999999999999</v>
      </c>
      <c r="L65" s="201">
        <v>4.76</v>
      </c>
      <c r="M65" s="201">
        <v>61.39</v>
      </c>
      <c r="N65" s="201">
        <v>49.94</v>
      </c>
      <c r="O65" s="201">
        <v>70.55</v>
      </c>
      <c r="P65" s="201">
        <v>26.5</v>
      </c>
      <c r="Q65" s="201">
        <v>2.5499999999999998</v>
      </c>
      <c r="R65" s="201">
        <v>9.92</v>
      </c>
      <c r="S65" s="201">
        <v>6.18</v>
      </c>
      <c r="T65" s="201">
        <v>0</v>
      </c>
      <c r="U65" s="201">
        <v>55.25</v>
      </c>
      <c r="V65" s="201">
        <v>7.79</v>
      </c>
      <c r="W65" s="201">
        <v>19.62</v>
      </c>
      <c r="X65" s="201">
        <v>62.37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82.89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57.75</v>
      </c>
      <c r="AQ65" s="201">
        <v>14.44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135.38999999999999</v>
      </c>
      <c r="L66" s="201">
        <v>4.76</v>
      </c>
      <c r="M66" s="201">
        <v>61.39</v>
      </c>
      <c r="N66" s="201">
        <v>49.94</v>
      </c>
      <c r="O66" s="201">
        <v>70.55</v>
      </c>
      <c r="P66" s="201">
        <v>26.5</v>
      </c>
      <c r="Q66" s="201">
        <v>2.5499999999999998</v>
      </c>
      <c r="R66" s="201">
        <v>9.92</v>
      </c>
      <c r="S66" s="201">
        <v>6.18</v>
      </c>
      <c r="T66" s="201">
        <v>0</v>
      </c>
      <c r="U66" s="201">
        <v>55.25</v>
      </c>
      <c r="V66" s="201">
        <v>8.41</v>
      </c>
      <c r="W66" s="201">
        <v>19.62</v>
      </c>
      <c r="X66" s="201">
        <v>62.37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82.89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67.38</v>
      </c>
      <c r="AQ66" s="201">
        <v>14.44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135.38999999999999</v>
      </c>
      <c r="L67" s="201">
        <v>4.76</v>
      </c>
      <c r="M67" s="201">
        <v>61.39</v>
      </c>
      <c r="N67" s="201">
        <v>49.94</v>
      </c>
      <c r="O67" s="201">
        <v>70.55</v>
      </c>
      <c r="P67" s="201">
        <v>26.5</v>
      </c>
      <c r="Q67" s="201">
        <v>2.5499999999999998</v>
      </c>
      <c r="R67" s="201">
        <v>17.920000000000002</v>
      </c>
      <c r="S67" s="201">
        <v>6.18</v>
      </c>
      <c r="T67" s="201">
        <v>0</v>
      </c>
      <c r="U67" s="201">
        <v>55.25</v>
      </c>
      <c r="V67" s="201">
        <v>8.41</v>
      </c>
      <c r="W67" s="201">
        <v>19.62</v>
      </c>
      <c r="X67" s="201">
        <v>62.37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82.89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93.92</v>
      </c>
      <c r="AQ67" s="201">
        <v>14.44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150.06</v>
      </c>
      <c r="L68" s="201">
        <v>9.07</v>
      </c>
      <c r="M68" s="201">
        <v>61.39</v>
      </c>
      <c r="N68" s="201">
        <v>49.94</v>
      </c>
      <c r="O68" s="201">
        <v>70.55</v>
      </c>
      <c r="P68" s="201">
        <v>26.5</v>
      </c>
      <c r="Q68" s="201">
        <v>4.46</v>
      </c>
      <c r="R68" s="201">
        <v>17.920000000000002</v>
      </c>
      <c r="S68" s="201">
        <v>11.11</v>
      </c>
      <c r="T68" s="201">
        <v>0</v>
      </c>
      <c r="U68" s="201">
        <v>55.25</v>
      </c>
      <c r="V68" s="201">
        <v>8.41</v>
      </c>
      <c r="W68" s="201">
        <v>19.62</v>
      </c>
      <c r="X68" s="201">
        <v>62.37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82.89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93.92</v>
      </c>
      <c r="AQ68" s="201">
        <v>38.14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170.5</v>
      </c>
      <c r="L69" s="201">
        <v>9.07</v>
      </c>
      <c r="M69" s="201">
        <v>61.39</v>
      </c>
      <c r="N69" s="201">
        <v>49.94</v>
      </c>
      <c r="O69" s="201">
        <v>70.55</v>
      </c>
      <c r="P69" s="201">
        <v>26.5</v>
      </c>
      <c r="Q69" s="201">
        <v>4.6100000000000003</v>
      </c>
      <c r="R69" s="201">
        <v>17.920000000000002</v>
      </c>
      <c r="S69" s="201">
        <v>11.16</v>
      </c>
      <c r="T69" s="201">
        <v>0</v>
      </c>
      <c r="U69" s="201">
        <v>55.25</v>
      </c>
      <c r="V69" s="201">
        <v>8.41</v>
      </c>
      <c r="W69" s="201">
        <v>19.62</v>
      </c>
      <c r="X69" s="201">
        <v>62.37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82.89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93.92</v>
      </c>
      <c r="AQ69" s="201">
        <v>38.14</v>
      </c>
      <c r="AR69" s="201">
        <v>42.26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188.9</v>
      </c>
      <c r="L70" s="201">
        <v>9.07</v>
      </c>
      <c r="M70" s="201">
        <v>61.39</v>
      </c>
      <c r="N70" s="201">
        <v>49.94</v>
      </c>
      <c r="O70" s="201">
        <v>70.55</v>
      </c>
      <c r="P70" s="201">
        <v>26.5</v>
      </c>
      <c r="Q70" s="201">
        <v>4.6100000000000003</v>
      </c>
      <c r="R70" s="201">
        <v>17.920000000000002</v>
      </c>
      <c r="S70" s="201">
        <v>11.16</v>
      </c>
      <c r="T70" s="201">
        <v>0</v>
      </c>
      <c r="U70" s="201">
        <v>55.25</v>
      </c>
      <c r="V70" s="201">
        <v>8.41</v>
      </c>
      <c r="W70" s="201">
        <v>19.62</v>
      </c>
      <c r="X70" s="201">
        <v>62.37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82.89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93.92</v>
      </c>
      <c r="AQ70" s="201">
        <v>38.14</v>
      </c>
      <c r="AR70" s="201">
        <v>35.799999999999997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207.43</v>
      </c>
      <c r="L71" s="201">
        <v>9.07</v>
      </c>
      <c r="M71" s="201">
        <v>61.39</v>
      </c>
      <c r="N71" s="201">
        <v>49.94</v>
      </c>
      <c r="O71" s="201">
        <v>70.55</v>
      </c>
      <c r="P71" s="201">
        <v>26.5</v>
      </c>
      <c r="Q71" s="201">
        <v>4.6100000000000003</v>
      </c>
      <c r="R71" s="201">
        <v>17.920000000000002</v>
      </c>
      <c r="S71" s="201">
        <v>11.16</v>
      </c>
      <c r="T71" s="201">
        <v>0</v>
      </c>
      <c r="U71" s="201">
        <v>55.25</v>
      </c>
      <c r="V71" s="201">
        <v>8.41</v>
      </c>
      <c r="W71" s="201">
        <v>19.62</v>
      </c>
      <c r="X71" s="201">
        <v>62.37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149.61000000000001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93.92</v>
      </c>
      <c r="AQ71" s="201">
        <v>38.14</v>
      </c>
      <c r="AR71" s="201">
        <v>26.17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223.59</v>
      </c>
      <c r="L72" s="201">
        <v>9.07</v>
      </c>
      <c r="M72" s="201">
        <v>61.39</v>
      </c>
      <c r="N72" s="201">
        <v>49.94</v>
      </c>
      <c r="O72" s="201">
        <v>70.55</v>
      </c>
      <c r="P72" s="201">
        <v>26.5</v>
      </c>
      <c r="Q72" s="201">
        <v>4.6100000000000003</v>
      </c>
      <c r="R72" s="201">
        <v>17.920000000000002</v>
      </c>
      <c r="S72" s="201">
        <v>11.16</v>
      </c>
      <c r="T72" s="201">
        <v>0</v>
      </c>
      <c r="U72" s="201">
        <v>55.25</v>
      </c>
      <c r="V72" s="201">
        <v>8.41</v>
      </c>
      <c r="W72" s="201">
        <v>19.62</v>
      </c>
      <c r="X72" s="201">
        <v>62.37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149.61000000000001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93.92</v>
      </c>
      <c r="AQ72" s="201">
        <v>38.14</v>
      </c>
      <c r="AR72" s="201">
        <v>16.579999999999998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239.88</v>
      </c>
      <c r="L73" s="201">
        <v>9.07</v>
      </c>
      <c r="M73" s="201">
        <v>61.39</v>
      </c>
      <c r="N73" s="201">
        <v>49.94</v>
      </c>
      <c r="O73" s="201">
        <v>70.55</v>
      </c>
      <c r="P73" s="201">
        <v>26.5</v>
      </c>
      <c r="Q73" s="201">
        <v>4.6100000000000003</v>
      </c>
      <c r="R73" s="201">
        <v>17.920000000000002</v>
      </c>
      <c r="S73" s="201">
        <v>11.16</v>
      </c>
      <c r="T73" s="201">
        <v>0</v>
      </c>
      <c r="U73" s="201">
        <v>55.25</v>
      </c>
      <c r="V73" s="201">
        <v>8.41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149.61000000000001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93.92</v>
      </c>
      <c r="AQ73" s="201">
        <v>38.14</v>
      </c>
      <c r="AR73" s="201">
        <v>7.06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243.97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26.5</v>
      </c>
      <c r="Q74" s="201">
        <v>4.6100000000000003</v>
      </c>
      <c r="R74" s="201">
        <v>17.920000000000002</v>
      </c>
      <c r="S74" s="201">
        <v>11.16</v>
      </c>
      <c r="T74" s="201">
        <v>0</v>
      </c>
      <c r="U74" s="201">
        <v>55.25</v>
      </c>
      <c r="V74" s="201">
        <v>8.41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149.61000000000001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93.92</v>
      </c>
      <c r="AQ74" s="201">
        <v>38.14</v>
      </c>
      <c r="AR74" s="201">
        <v>2.14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243.97</v>
      </c>
      <c r="L75" s="201">
        <v>9.07</v>
      </c>
      <c r="M75" s="201">
        <v>61.39</v>
      </c>
      <c r="N75" s="201">
        <v>49.94</v>
      </c>
      <c r="O75" s="201">
        <v>70.55</v>
      </c>
      <c r="P75" s="201">
        <v>26.5</v>
      </c>
      <c r="Q75" s="201">
        <v>4.6100000000000003</v>
      </c>
      <c r="R75" s="201">
        <v>17.920000000000002</v>
      </c>
      <c r="S75" s="201">
        <v>11.16</v>
      </c>
      <c r="T75" s="201">
        <v>0</v>
      </c>
      <c r="U75" s="201">
        <v>55.25</v>
      </c>
      <c r="V75" s="201">
        <v>8.41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104.35</v>
      </c>
      <c r="AQ75" s="201">
        <v>38.14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243.97</v>
      </c>
      <c r="L76" s="201">
        <v>9.07</v>
      </c>
      <c r="M76" s="201">
        <v>61.39</v>
      </c>
      <c r="N76" s="201">
        <v>49.94</v>
      </c>
      <c r="O76" s="201">
        <v>70.55</v>
      </c>
      <c r="P76" s="201">
        <v>26.5</v>
      </c>
      <c r="Q76" s="201">
        <v>4.6100000000000003</v>
      </c>
      <c r="R76" s="201">
        <v>17.920000000000002</v>
      </c>
      <c r="S76" s="201">
        <v>11.16</v>
      </c>
      <c r="T76" s="201">
        <v>0</v>
      </c>
      <c r="U76" s="201">
        <v>55.25</v>
      </c>
      <c r="V76" s="201">
        <v>8.41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104.35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230.39</v>
      </c>
      <c r="L77" s="201">
        <v>9.07</v>
      </c>
      <c r="M77" s="201">
        <v>61.39</v>
      </c>
      <c r="N77" s="201">
        <v>49.94</v>
      </c>
      <c r="O77" s="201">
        <v>70.55</v>
      </c>
      <c r="P77" s="201">
        <v>26.5</v>
      </c>
      <c r="Q77" s="201">
        <v>4.6100000000000003</v>
      </c>
      <c r="R77" s="201">
        <v>17.920000000000002</v>
      </c>
      <c r="S77" s="201">
        <v>11.16</v>
      </c>
      <c r="T77" s="201">
        <v>0</v>
      </c>
      <c r="U77" s="201">
        <v>55.25</v>
      </c>
      <c r="V77" s="201">
        <v>8.41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104.35</v>
      </c>
      <c r="AQ77" s="201">
        <v>38.14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236.9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26.5</v>
      </c>
      <c r="Q78" s="201">
        <v>4.6100000000000003</v>
      </c>
      <c r="R78" s="201">
        <v>17.920000000000002</v>
      </c>
      <c r="S78" s="201">
        <v>11.16</v>
      </c>
      <c r="T78" s="201">
        <v>0</v>
      </c>
      <c r="U78" s="201">
        <v>55.25</v>
      </c>
      <c r="V78" s="201">
        <v>8.41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104.35</v>
      </c>
      <c r="AQ78" s="201">
        <v>38.14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243.76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26.5</v>
      </c>
      <c r="Q79" s="201">
        <v>4.6100000000000003</v>
      </c>
      <c r="R79" s="201">
        <v>17.920000000000002</v>
      </c>
      <c r="S79" s="201">
        <v>11.16</v>
      </c>
      <c r="T79" s="201">
        <v>0</v>
      </c>
      <c r="U79" s="201">
        <v>55.25</v>
      </c>
      <c r="V79" s="201">
        <v>7.23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104.35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243.76</v>
      </c>
      <c r="L80" s="201">
        <v>9.07</v>
      </c>
      <c r="M80" s="201">
        <v>61.39</v>
      </c>
      <c r="N80" s="201">
        <v>49.94</v>
      </c>
      <c r="O80" s="201">
        <v>70.55</v>
      </c>
      <c r="P80" s="201">
        <v>26.5</v>
      </c>
      <c r="Q80" s="201">
        <v>4.6100000000000003</v>
      </c>
      <c r="R80" s="201">
        <v>17.920000000000002</v>
      </c>
      <c r="S80" s="201">
        <v>11.16</v>
      </c>
      <c r="T80" s="201">
        <v>0</v>
      </c>
      <c r="U80" s="201">
        <v>55.25</v>
      </c>
      <c r="V80" s="201">
        <v>7.23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104.35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243.76</v>
      </c>
      <c r="L81" s="201">
        <v>9.07</v>
      </c>
      <c r="M81" s="201">
        <v>61.39</v>
      </c>
      <c r="N81" s="201">
        <v>49.94</v>
      </c>
      <c r="O81" s="201">
        <v>70.55</v>
      </c>
      <c r="P81" s="201">
        <v>26.5</v>
      </c>
      <c r="Q81" s="201">
        <v>4.6100000000000003</v>
      </c>
      <c r="R81" s="201">
        <v>17.920000000000002</v>
      </c>
      <c r="S81" s="201">
        <v>11.16</v>
      </c>
      <c r="T81" s="201">
        <v>0</v>
      </c>
      <c r="U81" s="201">
        <v>55.25</v>
      </c>
      <c r="V81" s="201">
        <v>7.23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104.35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243.97</v>
      </c>
      <c r="L82" s="201">
        <v>9.07</v>
      </c>
      <c r="M82" s="201">
        <v>61.39</v>
      </c>
      <c r="N82" s="201">
        <v>49.94</v>
      </c>
      <c r="O82" s="201">
        <v>70.55</v>
      </c>
      <c r="P82" s="201">
        <v>26.5</v>
      </c>
      <c r="Q82" s="201">
        <v>4.6100000000000003</v>
      </c>
      <c r="R82" s="201">
        <v>17.920000000000002</v>
      </c>
      <c r="S82" s="201">
        <v>11.16</v>
      </c>
      <c r="T82" s="201">
        <v>0</v>
      </c>
      <c r="U82" s="201">
        <v>55.25</v>
      </c>
      <c r="V82" s="201">
        <v>7.23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104.35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278.39</v>
      </c>
      <c r="L83" s="201">
        <v>9.07</v>
      </c>
      <c r="M83" s="201">
        <v>61.39</v>
      </c>
      <c r="N83" s="201">
        <v>49.94</v>
      </c>
      <c r="O83" s="201">
        <v>70.55</v>
      </c>
      <c r="P83" s="201">
        <v>26.5</v>
      </c>
      <c r="Q83" s="201">
        <v>4.6500000000000004</v>
      </c>
      <c r="R83" s="201">
        <v>17.93</v>
      </c>
      <c r="S83" s="201">
        <v>11.16</v>
      </c>
      <c r="T83" s="201">
        <v>0</v>
      </c>
      <c r="U83" s="201">
        <v>55.25</v>
      </c>
      <c r="V83" s="201">
        <v>9.43</v>
      </c>
      <c r="W83" s="201">
        <v>19.690000000000001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145.38999999999999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104.35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278.39</v>
      </c>
      <c r="L84" s="201">
        <v>9.07</v>
      </c>
      <c r="M84" s="201">
        <v>61.39</v>
      </c>
      <c r="N84" s="201">
        <v>49.94</v>
      </c>
      <c r="O84" s="201">
        <v>70.55</v>
      </c>
      <c r="P84" s="201">
        <v>26.5</v>
      </c>
      <c r="Q84" s="201">
        <v>4.6500000000000004</v>
      </c>
      <c r="R84" s="201">
        <v>17.93</v>
      </c>
      <c r="S84" s="201">
        <v>11.16</v>
      </c>
      <c r="T84" s="201">
        <v>0</v>
      </c>
      <c r="U84" s="201">
        <v>55.25</v>
      </c>
      <c r="V84" s="201">
        <v>9.43</v>
      </c>
      <c r="W84" s="201">
        <v>19.690000000000001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145.38999999999999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104.35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278.39</v>
      </c>
      <c r="L85" s="201">
        <v>9.07</v>
      </c>
      <c r="M85" s="201">
        <v>61.39</v>
      </c>
      <c r="N85" s="201">
        <v>49.94</v>
      </c>
      <c r="O85" s="201">
        <v>70.55</v>
      </c>
      <c r="P85" s="201">
        <v>26.5</v>
      </c>
      <c r="Q85" s="201">
        <v>4.6500000000000004</v>
      </c>
      <c r="R85" s="201">
        <v>17.93</v>
      </c>
      <c r="S85" s="201">
        <v>11.16</v>
      </c>
      <c r="T85" s="201">
        <v>0</v>
      </c>
      <c r="U85" s="201">
        <v>55.25</v>
      </c>
      <c r="V85" s="201">
        <v>7.64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159.61000000000001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104.35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278.39</v>
      </c>
      <c r="L86" s="201">
        <v>9.07</v>
      </c>
      <c r="M86" s="201">
        <v>61.39</v>
      </c>
      <c r="N86" s="201">
        <v>49.94</v>
      </c>
      <c r="O86" s="201">
        <v>70.55</v>
      </c>
      <c r="P86" s="201">
        <v>26.5</v>
      </c>
      <c r="Q86" s="201">
        <v>4.6500000000000004</v>
      </c>
      <c r="R86" s="201">
        <v>17.93</v>
      </c>
      <c r="S86" s="201">
        <v>11.16</v>
      </c>
      <c r="T86" s="201">
        <v>0</v>
      </c>
      <c r="U86" s="201">
        <v>55.25</v>
      </c>
      <c r="V86" s="201">
        <v>7.64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159.61000000000001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104.35</v>
      </c>
      <c r="AQ86" s="201">
        <v>38.14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278.39</v>
      </c>
      <c r="L87" s="201">
        <v>9.07</v>
      </c>
      <c r="M87" s="201">
        <v>61.39</v>
      </c>
      <c r="N87" s="201">
        <v>49.94</v>
      </c>
      <c r="O87" s="201">
        <v>70.55</v>
      </c>
      <c r="P87" s="201">
        <v>26.5</v>
      </c>
      <c r="Q87" s="201">
        <v>4.6500000000000004</v>
      </c>
      <c r="R87" s="201">
        <v>17.93</v>
      </c>
      <c r="S87" s="201">
        <v>11.16</v>
      </c>
      <c r="T87" s="201">
        <v>0</v>
      </c>
      <c r="U87" s="201">
        <v>55.25</v>
      </c>
      <c r="V87" s="201">
        <v>7.64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104.35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278.39</v>
      </c>
      <c r="L88" s="201">
        <v>29.52</v>
      </c>
      <c r="M88" s="201">
        <v>61.39</v>
      </c>
      <c r="N88" s="201">
        <v>49.94</v>
      </c>
      <c r="O88" s="201">
        <v>70.55</v>
      </c>
      <c r="P88" s="201">
        <v>26.5</v>
      </c>
      <c r="Q88" s="201">
        <v>4.6500000000000004</v>
      </c>
      <c r="R88" s="201">
        <v>17.93</v>
      </c>
      <c r="S88" s="201">
        <v>11.16</v>
      </c>
      <c r="T88" s="201">
        <v>0</v>
      </c>
      <c r="U88" s="201">
        <v>55.25</v>
      </c>
      <c r="V88" s="201">
        <v>7.64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104.35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278.39</v>
      </c>
      <c r="L89" s="201">
        <v>29.52</v>
      </c>
      <c r="M89" s="201">
        <v>61.39</v>
      </c>
      <c r="N89" s="201">
        <v>49.94</v>
      </c>
      <c r="O89" s="201">
        <v>70.55</v>
      </c>
      <c r="P89" s="201">
        <v>26.5</v>
      </c>
      <c r="Q89" s="201">
        <v>4.6500000000000004</v>
      </c>
      <c r="R89" s="201">
        <v>17.93</v>
      </c>
      <c r="S89" s="201">
        <v>11.16</v>
      </c>
      <c r="T89" s="201">
        <v>0</v>
      </c>
      <c r="U89" s="201">
        <v>55.25</v>
      </c>
      <c r="V89" s="201">
        <v>7.64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104.35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281.04000000000002</v>
      </c>
      <c r="L90" s="201">
        <v>46.45</v>
      </c>
      <c r="M90" s="201">
        <v>61.39</v>
      </c>
      <c r="N90" s="201">
        <v>49.94</v>
      </c>
      <c r="O90" s="201">
        <v>70.55</v>
      </c>
      <c r="P90" s="201">
        <v>26.5</v>
      </c>
      <c r="Q90" s="201">
        <v>4.6500000000000004</v>
      </c>
      <c r="R90" s="201">
        <v>17.93</v>
      </c>
      <c r="S90" s="201">
        <v>14.2</v>
      </c>
      <c r="T90" s="201">
        <v>0</v>
      </c>
      <c r="U90" s="201">
        <v>55.25</v>
      </c>
      <c r="V90" s="201">
        <v>7.64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104.35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253.45</v>
      </c>
      <c r="L91" s="201">
        <v>106.82</v>
      </c>
      <c r="M91" s="201">
        <v>58.06</v>
      </c>
      <c r="N91" s="201">
        <v>49.94</v>
      </c>
      <c r="O91" s="201">
        <v>70.55</v>
      </c>
      <c r="P91" s="201">
        <v>26.5</v>
      </c>
      <c r="Q91" s="201">
        <v>4.6100000000000003</v>
      </c>
      <c r="R91" s="201">
        <v>17.920000000000002</v>
      </c>
      <c r="S91" s="201">
        <v>11.16</v>
      </c>
      <c r="T91" s="201">
        <v>0</v>
      </c>
      <c r="U91" s="201">
        <v>55.25</v>
      </c>
      <c r="V91" s="201">
        <v>7.23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104.35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243.97</v>
      </c>
      <c r="L92" s="201">
        <v>108.32</v>
      </c>
      <c r="M92" s="201">
        <v>58.06</v>
      </c>
      <c r="N92" s="201">
        <v>49.94</v>
      </c>
      <c r="O92" s="201">
        <v>70.55</v>
      </c>
      <c r="P92" s="201">
        <v>26.5</v>
      </c>
      <c r="Q92" s="201">
        <v>4.6100000000000003</v>
      </c>
      <c r="R92" s="201">
        <v>17.920000000000002</v>
      </c>
      <c r="S92" s="201">
        <v>11.16</v>
      </c>
      <c r="T92" s="201">
        <v>0</v>
      </c>
      <c r="U92" s="201">
        <v>55.25</v>
      </c>
      <c r="V92" s="201">
        <v>7.23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104.35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243.97</v>
      </c>
      <c r="L93" s="201">
        <v>108.32</v>
      </c>
      <c r="M93" s="201">
        <v>58.06</v>
      </c>
      <c r="N93" s="201">
        <v>49.94</v>
      </c>
      <c r="O93" s="201">
        <v>70.55</v>
      </c>
      <c r="P93" s="201">
        <v>26.5</v>
      </c>
      <c r="Q93" s="201">
        <v>4.6100000000000003</v>
      </c>
      <c r="R93" s="201">
        <v>17.920000000000002</v>
      </c>
      <c r="S93" s="201">
        <v>11.16</v>
      </c>
      <c r="T93" s="201">
        <v>0</v>
      </c>
      <c r="U93" s="201">
        <v>55.25</v>
      </c>
      <c r="V93" s="201">
        <v>7.38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104.35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243.97</v>
      </c>
      <c r="L94" s="201">
        <v>109.44</v>
      </c>
      <c r="M94" s="201">
        <v>58.06</v>
      </c>
      <c r="N94" s="201">
        <v>49.94</v>
      </c>
      <c r="O94" s="201">
        <v>70.55</v>
      </c>
      <c r="P94" s="201">
        <v>26.5</v>
      </c>
      <c r="Q94" s="201">
        <v>4.6100000000000003</v>
      </c>
      <c r="R94" s="201">
        <v>17.920000000000002</v>
      </c>
      <c r="S94" s="201">
        <v>11.16</v>
      </c>
      <c r="T94" s="201">
        <v>0</v>
      </c>
      <c r="U94" s="201">
        <v>55.25</v>
      </c>
      <c r="V94" s="201">
        <v>7.38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104.35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243.97</v>
      </c>
      <c r="L95" s="201">
        <v>207.6</v>
      </c>
      <c r="M95" s="201">
        <v>58.06</v>
      </c>
      <c r="N95" s="201">
        <v>49.94</v>
      </c>
      <c r="O95" s="201">
        <v>70.55</v>
      </c>
      <c r="P95" s="201">
        <v>26.5</v>
      </c>
      <c r="Q95" s="201">
        <v>4.6100000000000003</v>
      </c>
      <c r="R95" s="201">
        <v>17.93</v>
      </c>
      <c r="S95" s="201">
        <v>11.32</v>
      </c>
      <c r="T95" s="201">
        <v>0</v>
      </c>
      <c r="U95" s="201">
        <v>55.25</v>
      </c>
      <c r="V95" s="201">
        <v>7.38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104.35</v>
      </c>
      <c r="AQ95" s="201">
        <v>38.14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243.97</v>
      </c>
      <c r="L96" s="201">
        <v>169.1</v>
      </c>
      <c r="M96" s="201">
        <v>58.06</v>
      </c>
      <c r="N96" s="201">
        <v>49.94</v>
      </c>
      <c r="O96" s="201">
        <v>70.55</v>
      </c>
      <c r="P96" s="201">
        <v>26.5</v>
      </c>
      <c r="Q96" s="201">
        <v>4.6100000000000003</v>
      </c>
      <c r="R96" s="201">
        <v>17.93</v>
      </c>
      <c r="S96" s="201">
        <v>11.16</v>
      </c>
      <c r="T96" s="201">
        <v>0</v>
      </c>
      <c r="U96" s="201">
        <v>55.25</v>
      </c>
      <c r="V96" s="201">
        <v>7.38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104.35</v>
      </c>
      <c r="AQ96" s="201">
        <v>38.14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243.97</v>
      </c>
      <c r="L97" s="201">
        <v>140.22</v>
      </c>
      <c r="M97" s="201">
        <v>58.06</v>
      </c>
      <c r="N97" s="201">
        <v>49.94</v>
      </c>
      <c r="O97" s="201">
        <v>70.55</v>
      </c>
      <c r="P97" s="201">
        <v>26.5</v>
      </c>
      <c r="Q97" s="201">
        <v>4.6100000000000003</v>
      </c>
      <c r="R97" s="201">
        <v>17.93</v>
      </c>
      <c r="S97" s="201">
        <v>11.16</v>
      </c>
      <c r="T97" s="201">
        <v>0</v>
      </c>
      <c r="U97" s="201">
        <v>55.25</v>
      </c>
      <c r="V97" s="201">
        <v>7.38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104.35</v>
      </c>
      <c r="AQ97" s="201">
        <v>38.14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243.97</v>
      </c>
      <c r="L98" s="201">
        <v>130.6</v>
      </c>
      <c r="M98" s="201">
        <v>58.06</v>
      </c>
      <c r="N98" s="201">
        <v>49.94</v>
      </c>
      <c r="O98" s="201">
        <v>70.55</v>
      </c>
      <c r="P98" s="201">
        <v>26.5</v>
      </c>
      <c r="Q98" s="201">
        <v>4.6100000000000003</v>
      </c>
      <c r="R98" s="201">
        <v>17.93</v>
      </c>
      <c r="S98" s="201">
        <v>11.16</v>
      </c>
      <c r="T98" s="201">
        <v>0</v>
      </c>
      <c r="U98" s="201">
        <v>55.25</v>
      </c>
      <c r="V98" s="201">
        <v>7.38</v>
      </c>
      <c r="W98" s="201">
        <v>19.62</v>
      </c>
      <c r="X98" s="201">
        <v>62.37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104.35</v>
      </c>
      <c r="AQ98" s="201">
        <v>38.14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4.7371375000000002</v>
      </c>
      <c r="L99">
        <f t="shared" si="0"/>
        <v>0.45909250000000001</v>
      </c>
      <c r="M99">
        <f t="shared" si="0"/>
        <v>1.4667000000000019</v>
      </c>
      <c r="N99">
        <f t="shared" si="0"/>
        <v>1.1985599999999994</v>
      </c>
      <c r="O99">
        <f t="shared" si="0"/>
        <v>1.6932000000000027</v>
      </c>
      <c r="P99">
        <f t="shared" si="0"/>
        <v>0.63600000000000001</v>
      </c>
      <c r="Q99">
        <f t="shared" si="0"/>
        <v>9.6030000000000115E-2</v>
      </c>
      <c r="R99">
        <f t="shared" si="0"/>
        <v>0.37723750000000028</v>
      </c>
      <c r="S99">
        <f t="shared" si="0"/>
        <v>0.16882750000000005</v>
      </c>
      <c r="T99">
        <f t="shared" si="0"/>
        <v>0</v>
      </c>
      <c r="U99">
        <f t="shared" si="0"/>
        <v>1.3260000000000001</v>
      </c>
      <c r="V99">
        <f t="shared" si="0"/>
        <v>0.26461499999999982</v>
      </c>
      <c r="W99">
        <f t="shared" si="0"/>
        <v>0.44005749999999905</v>
      </c>
      <c r="X99">
        <f t="shared" si="0"/>
        <v>1.4968799999999978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2.2599825000000013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2.3499425000000018</v>
      </c>
      <c r="AQ99">
        <f t="shared" ref="AQ99:AT99" si="1">SUM(AQ3:AQ98)/4000</f>
        <v>0.7605274999999998</v>
      </c>
      <c r="AR99">
        <f t="shared" si="1"/>
        <v>0.48129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43.32</v>
      </c>
      <c r="L3" s="201">
        <v>32.75</v>
      </c>
      <c r="M3" s="201">
        <v>0</v>
      </c>
      <c r="N3" s="201">
        <v>28.88</v>
      </c>
      <c r="O3" s="201">
        <v>48.49</v>
      </c>
      <c r="P3" s="201">
        <v>66.459999999999994</v>
      </c>
      <c r="Q3" s="201">
        <v>2</v>
      </c>
      <c r="R3" s="201">
        <v>5.77</v>
      </c>
      <c r="S3" s="201">
        <v>0</v>
      </c>
      <c r="T3" s="201">
        <v>0</v>
      </c>
      <c r="U3" s="201">
        <v>294.39</v>
      </c>
      <c r="V3" s="201">
        <v>4.42</v>
      </c>
      <c r="W3" s="201">
        <v>11.35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67.790000000000006</v>
      </c>
      <c r="AQ3" s="201">
        <v>7.97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43.32</v>
      </c>
      <c r="L4" s="201">
        <v>32.68</v>
      </c>
      <c r="M4" s="201">
        <v>0</v>
      </c>
      <c r="N4" s="201">
        <v>28.88</v>
      </c>
      <c r="O4" s="201">
        <v>48.49</v>
      </c>
      <c r="P4" s="201">
        <v>66.459999999999994</v>
      </c>
      <c r="Q4" s="201">
        <v>1.93</v>
      </c>
      <c r="R4" s="201">
        <v>5.77</v>
      </c>
      <c r="S4" s="201">
        <v>0</v>
      </c>
      <c r="T4" s="201">
        <v>0</v>
      </c>
      <c r="U4" s="201">
        <v>294.41000000000003</v>
      </c>
      <c r="V4" s="201">
        <v>4.42</v>
      </c>
      <c r="W4" s="201">
        <v>11.35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55.2</v>
      </c>
      <c r="AQ4" s="201">
        <v>7.97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43.32</v>
      </c>
      <c r="L5" s="201">
        <v>32.75</v>
      </c>
      <c r="M5" s="201">
        <v>0</v>
      </c>
      <c r="N5" s="201">
        <v>28.88</v>
      </c>
      <c r="O5" s="201">
        <v>48.49</v>
      </c>
      <c r="P5" s="201">
        <v>66.459999999999994</v>
      </c>
      <c r="Q5" s="201">
        <v>1.93</v>
      </c>
      <c r="R5" s="201">
        <v>5.77</v>
      </c>
      <c r="S5" s="201">
        <v>0</v>
      </c>
      <c r="T5" s="201">
        <v>0</v>
      </c>
      <c r="U5" s="201">
        <v>294.41000000000003</v>
      </c>
      <c r="V5" s="201">
        <v>4.42</v>
      </c>
      <c r="W5" s="201">
        <v>11.35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68.040000000000006</v>
      </c>
      <c r="AQ5" s="201">
        <v>11.55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43.32</v>
      </c>
      <c r="L6" s="201">
        <v>32.75</v>
      </c>
      <c r="M6" s="201">
        <v>0</v>
      </c>
      <c r="N6" s="201">
        <v>28.88</v>
      </c>
      <c r="O6" s="201">
        <v>48.49</v>
      </c>
      <c r="P6" s="201">
        <v>66.459999999999994</v>
      </c>
      <c r="Q6" s="201">
        <v>1.93</v>
      </c>
      <c r="R6" s="201">
        <v>5.77</v>
      </c>
      <c r="S6" s="201">
        <v>0</v>
      </c>
      <c r="T6" s="201">
        <v>0</v>
      </c>
      <c r="U6" s="201">
        <v>294.41000000000003</v>
      </c>
      <c r="V6" s="201">
        <v>4.42</v>
      </c>
      <c r="W6" s="201">
        <v>11.35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68.040000000000006</v>
      </c>
      <c r="AQ6" s="201">
        <v>11.55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43.32</v>
      </c>
      <c r="L7" s="201">
        <v>32.75</v>
      </c>
      <c r="M7" s="201">
        <v>0</v>
      </c>
      <c r="N7" s="201">
        <v>28.88</v>
      </c>
      <c r="O7" s="201">
        <v>48.49</v>
      </c>
      <c r="P7" s="201">
        <v>66.459999999999994</v>
      </c>
      <c r="Q7" s="201">
        <v>1.93</v>
      </c>
      <c r="R7" s="201">
        <v>5.77</v>
      </c>
      <c r="S7" s="201">
        <v>0</v>
      </c>
      <c r="T7" s="201">
        <v>0</v>
      </c>
      <c r="U7" s="201">
        <v>294.41000000000003</v>
      </c>
      <c r="V7" s="201">
        <v>4.42</v>
      </c>
      <c r="W7" s="201">
        <v>11.35</v>
      </c>
      <c r="X7" s="201">
        <v>36.07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62.57</v>
      </c>
      <c r="AQ7" s="201">
        <v>11.55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43.32</v>
      </c>
      <c r="L8" s="201">
        <v>32.75</v>
      </c>
      <c r="M8" s="201">
        <v>0</v>
      </c>
      <c r="N8" s="201">
        <v>28.88</v>
      </c>
      <c r="O8" s="201">
        <v>48.49</v>
      </c>
      <c r="P8" s="201">
        <v>66.459999999999994</v>
      </c>
      <c r="Q8" s="201">
        <v>1.93</v>
      </c>
      <c r="R8" s="201">
        <v>5.77</v>
      </c>
      <c r="S8" s="201">
        <v>0</v>
      </c>
      <c r="T8" s="201">
        <v>0</v>
      </c>
      <c r="U8" s="201">
        <v>294.41000000000003</v>
      </c>
      <c r="V8" s="201">
        <v>4.42</v>
      </c>
      <c r="W8" s="201">
        <v>11.35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39.799999999999997</v>
      </c>
      <c r="AQ8" s="201">
        <v>11.55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43.32</v>
      </c>
      <c r="L9" s="201">
        <v>32.75</v>
      </c>
      <c r="M9" s="201">
        <v>0</v>
      </c>
      <c r="N9" s="201">
        <v>28.88</v>
      </c>
      <c r="O9" s="201">
        <v>48.49</v>
      </c>
      <c r="P9" s="201">
        <v>66.459999999999994</v>
      </c>
      <c r="Q9" s="201">
        <v>1.93</v>
      </c>
      <c r="R9" s="201">
        <v>5.77</v>
      </c>
      <c r="S9" s="201">
        <v>0</v>
      </c>
      <c r="T9" s="201">
        <v>0</v>
      </c>
      <c r="U9" s="201">
        <v>294.41000000000003</v>
      </c>
      <c r="V9" s="201">
        <v>4.42</v>
      </c>
      <c r="W9" s="201">
        <v>11.35</v>
      </c>
      <c r="X9" s="201">
        <v>36.07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38.5</v>
      </c>
      <c r="AQ9" s="201">
        <v>11.55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43.32</v>
      </c>
      <c r="L10" s="201">
        <v>32.75</v>
      </c>
      <c r="M10" s="201">
        <v>0</v>
      </c>
      <c r="N10" s="201">
        <v>28.88</v>
      </c>
      <c r="O10" s="201">
        <v>48.49</v>
      </c>
      <c r="P10" s="201">
        <v>66.459999999999994</v>
      </c>
      <c r="Q10" s="201">
        <v>1.93</v>
      </c>
      <c r="R10" s="201">
        <v>5.77</v>
      </c>
      <c r="S10" s="201">
        <v>0</v>
      </c>
      <c r="T10" s="201">
        <v>0</v>
      </c>
      <c r="U10" s="201">
        <v>294.41000000000003</v>
      </c>
      <c r="V10" s="201">
        <v>4.42</v>
      </c>
      <c r="W10" s="201">
        <v>11.35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38.5</v>
      </c>
      <c r="AQ10" s="201">
        <v>11.55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43.32</v>
      </c>
      <c r="L11" s="201">
        <v>32.93</v>
      </c>
      <c r="M11" s="201">
        <v>0</v>
      </c>
      <c r="N11" s="201">
        <v>28.88</v>
      </c>
      <c r="O11" s="201">
        <v>48.49</v>
      </c>
      <c r="P11" s="201">
        <v>66.459999999999994</v>
      </c>
      <c r="Q11" s="201">
        <v>1.95</v>
      </c>
      <c r="R11" s="201">
        <v>5.81</v>
      </c>
      <c r="S11" s="201">
        <v>0</v>
      </c>
      <c r="T11" s="201">
        <v>0</v>
      </c>
      <c r="U11" s="201">
        <v>294.41000000000003</v>
      </c>
      <c r="V11" s="201">
        <v>4.42</v>
      </c>
      <c r="W11" s="201">
        <v>11.35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40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43.32</v>
      </c>
      <c r="L12" s="201">
        <v>32.93</v>
      </c>
      <c r="M12" s="201">
        <v>0</v>
      </c>
      <c r="N12" s="201">
        <v>28.88</v>
      </c>
      <c r="O12" s="201">
        <v>48.49</v>
      </c>
      <c r="P12" s="201">
        <v>66.459999999999994</v>
      </c>
      <c r="Q12" s="201">
        <v>1.95</v>
      </c>
      <c r="R12" s="201">
        <v>5.8</v>
      </c>
      <c r="S12" s="201">
        <v>0</v>
      </c>
      <c r="T12" s="201">
        <v>0</v>
      </c>
      <c r="U12" s="201">
        <v>294.41000000000003</v>
      </c>
      <c r="V12" s="201">
        <v>4.42</v>
      </c>
      <c r="W12" s="201">
        <v>11.35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38.5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43.32</v>
      </c>
      <c r="L13" s="201">
        <v>32.93</v>
      </c>
      <c r="M13" s="201">
        <v>0</v>
      </c>
      <c r="N13" s="201">
        <v>28.88</v>
      </c>
      <c r="O13" s="201">
        <v>48.49</v>
      </c>
      <c r="P13" s="201">
        <v>66.459999999999994</v>
      </c>
      <c r="Q13" s="201">
        <v>1.95</v>
      </c>
      <c r="R13" s="201">
        <v>5.8</v>
      </c>
      <c r="S13" s="201">
        <v>0</v>
      </c>
      <c r="T13" s="201">
        <v>0</v>
      </c>
      <c r="U13" s="201">
        <v>294.41000000000003</v>
      </c>
      <c r="V13" s="201">
        <v>4.42</v>
      </c>
      <c r="W13" s="201">
        <v>11.35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38.5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43.32</v>
      </c>
      <c r="L14" s="201">
        <v>32.93</v>
      </c>
      <c r="M14" s="201">
        <v>0</v>
      </c>
      <c r="N14" s="201">
        <v>28.88</v>
      </c>
      <c r="O14" s="201">
        <v>48.49</v>
      </c>
      <c r="P14" s="201">
        <v>66.459999999999994</v>
      </c>
      <c r="Q14" s="201">
        <v>1.95</v>
      </c>
      <c r="R14" s="201">
        <v>5.8</v>
      </c>
      <c r="S14" s="201">
        <v>0</v>
      </c>
      <c r="T14" s="201">
        <v>0</v>
      </c>
      <c r="U14" s="201">
        <v>294.41000000000003</v>
      </c>
      <c r="V14" s="201">
        <v>4.42</v>
      </c>
      <c r="W14" s="201">
        <v>11.35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38.5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43.32</v>
      </c>
      <c r="L15" s="201">
        <v>32.93</v>
      </c>
      <c r="M15" s="201">
        <v>0</v>
      </c>
      <c r="N15" s="201">
        <v>28.88</v>
      </c>
      <c r="O15" s="201">
        <v>48.49</v>
      </c>
      <c r="P15" s="201">
        <v>66.459999999999994</v>
      </c>
      <c r="Q15" s="201">
        <v>1.95</v>
      </c>
      <c r="R15" s="201">
        <v>5.8</v>
      </c>
      <c r="S15" s="201">
        <v>0</v>
      </c>
      <c r="T15" s="201">
        <v>0</v>
      </c>
      <c r="U15" s="201">
        <v>294.41000000000003</v>
      </c>
      <c r="V15" s="201">
        <v>4.42</v>
      </c>
      <c r="W15" s="201">
        <v>11.35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43.32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43.32</v>
      </c>
      <c r="L16" s="201">
        <v>32.75</v>
      </c>
      <c r="M16" s="201">
        <v>0</v>
      </c>
      <c r="N16" s="201">
        <v>28.88</v>
      </c>
      <c r="O16" s="201">
        <v>48.49</v>
      </c>
      <c r="P16" s="201">
        <v>66.459999999999994</v>
      </c>
      <c r="Q16" s="201">
        <v>1.95</v>
      </c>
      <c r="R16" s="201">
        <v>5.8</v>
      </c>
      <c r="S16" s="201">
        <v>0</v>
      </c>
      <c r="T16" s="201">
        <v>0</v>
      </c>
      <c r="U16" s="201">
        <v>294.41000000000003</v>
      </c>
      <c r="V16" s="201">
        <v>4.42</v>
      </c>
      <c r="W16" s="201">
        <v>11.35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54.02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43.32</v>
      </c>
      <c r="L17" s="201">
        <v>32.74</v>
      </c>
      <c r="M17" s="201">
        <v>0</v>
      </c>
      <c r="N17" s="201">
        <v>28.88</v>
      </c>
      <c r="O17" s="201">
        <v>48.49</v>
      </c>
      <c r="P17" s="201">
        <v>66.459999999999994</v>
      </c>
      <c r="Q17" s="201">
        <v>1.93</v>
      </c>
      <c r="R17" s="201">
        <v>4.8099999999999996</v>
      </c>
      <c r="S17" s="201">
        <v>0</v>
      </c>
      <c r="T17" s="201">
        <v>0</v>
      </c>
      <c r="U17" s="201">
        <v>294.41000000000003</v>
      </c>
      <c r="V17" s="201">
        <v>4.42</v>
      </c>
      <c r="W17" s="201">
        <v>11.35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62.57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43.32</v>
      </c>
      <c r="L18" s="201">
        <v>32.74</v>
      </c>
      <c r="M18" s="201">
        <v>0</v>
      </c>
      <c r="N18" s="201">
        <v>28.88</v>
      </c>
      <c r="O18" s="201">
        <v>48.49</v>
      </c>
      <c r="P18" s="201">
        <v>66.459999999999994</v>
      </c>
      <c r="Q18" s="201">
        <v>1.93</v>
      </c>
      <c r="R18" s="201">
        <v>5.61</v>
      </c>
      <c r="S18" s="201">
        <v>0</v>
      </c>
      <c r="T18" s="201">
        <v>0</v>
      </c>
      <c r="U18" s="201">
        <v>294.41000000000003</v>
      </c>
      <c r="V18" s="201">
        <v>4.42</v>
      </c>
      <c r="W18" s="201">
        <v>11.23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62.57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43.32</v>
      </c>
      <c r="L19" s="201">
        <v>32.74</v>
      </c>
      <c r="M19" s="201">
        <v>0</v>
      </c>
      <c r="N19" s="201">
        <v>28.88</v>
      </c>
      <c r="O19" s="201">
        <v>48.49</v>
      </c>
      <c r="P19" s="201">
        <v>66.459999999999994</v>
      </c>
      <c r="Q19" s="201">
        <v>1.93</v>
      </c>
      <c r="R19" s="201">
        <v>5.77</v>
      </c>
      <c r="S19" s="201">
        <v>0</v>
      </c>
      <c r="T19" s="201">
        <v>0</v>
      </c>
      <c r="U19" s="201">
        <v>294.41000000000003</v>
      </c>
      <c r="V19" s="201">
        <v>4.42</v>
      </c>
      <c r="W19" s="201">
        <v>11.35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68.040000000000006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43.32</v>
      </c>
      <c r="L20" s="201">
        <v>32.74</v>
      </c>
      <c r="M20" s="201">
        <v>0</v>
      </c>
      <c r="N20" s="201">
        <v>28.88</v>
      </c>
      <c r="O20" s="201">
        <v>48.49</v>
      </c>
      <c r="P20" s="201">
        <v>66.459999999999994</v>
      </c>
      <c r="Q20" s="201">
        <v>1.93</v>
      </c>
      <c r="R20" s="201">
        <v>5.77</v>
      </c>
      <c r="S20" s="201">
        <v>0</v>
      </c>
      <c r="T20" s="201">
        <v>0</v>
      </c>
      <c r="U20" s="201">
        <v>294.41000000000003</v>
      </c>
      <c r="V20" s="201">
        <v>4.42</v>
      </c>
      <c r="W20" s="201">
        <v>11.35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68.040000000000006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43.32</v>
      </c>
      <c r="L21" s="201">
        <v>32.729999999999997</v>
      </c>
      <c r="M21" s="201">
        <v>0</v>
      </c>
      <c r="N21" s="201">
        <v>28.88</v>
      </c>
      <c r="O21" s="201">
        <v>48.49</v>
      </c>
      <c r="P21" s="201">
        <v>66.459999999999994</v>
      </c>
      <c r="Q21" s="201">
        <v>1.93</v>
      </c>
      <c r="R21" s="201">
        <v>5.77</v>
      </c>
      <c r="S21" s="201">
        <v>0</v>
      </c>
      <c r="T21" s="201">
        <v>0</v>
      </c>
      <c r="U21" s="201">
        <v>294.41000000000003</v>
      </c>
      <c r="V21" s="201">
        <v>4.42</v>
      </c>
      <c r="W21" s="201">
        <v>11.35</v>
      </c>
      <c r="X21" s="201">
        <v>36.07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68.040000000000006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40.46</v>
      </c>
      <c r="L22" s="201">
        <v>32.729999999999997</v>
      </c>
      <c r="M22" s="201">
        <v>0</v>
      </c>
      <c r="N22" s="201">
        <v>28.88</v>
      </c>
      <c r="O22" s="201">
        <v>48.49</v>
      </c>
      <c r="P22" s="201">
        <v>66.459999999999994</v>
      </c>
      <c r="Q22" s="201">
        <v>1.93</v>
      </c>
      <c r="R22" s="201">
        <v>5.77</v>
      </c>
      <c r="S22" s="201">
        <v>0</v>
      </c>
      <c r="T22" s="201">
        <v>0</v>
      </c>
      <c r="U22" s="201">
        <v>294.41000000000003</v>
      </c>
      <c r="V22" s="201">
        <v>4.42</v>
      </c>
      <c r="W22" s="201">
        <v>11.35</v>
      </c>
      <c r="X22" s="201">
        <v>36.07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62.57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34.71</v>
      </c>
      <c r="L23" s="201">
        <v>32.729999999999997</v>
      </c>
      <c r="M23" s="201">
        <v>0</v>
      </c>
      <c r="N23" s="201">
        <v>28.88</v>
      </c>
      <c r="O23" s="201">
        <v>48.49</v>
      </c>
      <c r="P23" s="201">
        <v>66.459999999999994</v>
      </c>
      <c r="Q23" s="201">
        <v>1.93</v>
      </c>
      <c r="R23" s="201">
        <v>5.77</v>
      </c>
      <c r="S23" s="201">
        <v>0</v>
      </c>
      <c r="T23" s="201">
        <v>0</v>
      </c>
      <c r="U23" s="201">
        <v>294.41000000000003</v>
      </c>
      <c r="V23" s="201">
        <v>4.42</v>
      </c>
      <c r="W23" s="201">
        <v>11.35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62.57</v>
      </c>
      <c r="AQ23" s="201">
        <v>11.55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33.65</v>
      </c>
      <c r="L24" s="201">
        <v>32.729999999999997</v>
      </c>
      <c r="M24" s="201">
        <v>0</v>
      </c>
      <c r="N24" s="201">
        <v>28.88</v>
      </c>
      <c r="O24" s="201">
        <v>48.49</v>
      </c>
      <c r="P24" s="201">
        <v>66.459999999999994</v>
      </c>
      <c r="Q24" s="201">
        <v>1.93</v>
      </c>
      <c r="R24" s="201">
        <v>5.77</v>
      </c>
      <c r="S24" s="201">
        <v>0</v>
      </c>
      <c r="T24" s="201">
        <v>0</v>
      </c>
      <c r="U24" s="201">
        <v>294.41000000000003</v>
      </c>
      <c r="V24" s="201">
        <v>4.42</v>
      </c>
      <c r="W24" s="201">
        <v>11.35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62.57</v>
      </c>
      <c r="AQ24" s="201">
        <v>11.55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36.200000000000003</v>
      </c>
      <c r="L25" s="201">
        <v>32.729999999999997</v>
      </c>
      <c r="M25" s="201">
        <v>0</v>
      </c>
      <c r="N25" s="201">
        <v>28.88</v>
      </c>
      <c r="O25" s="201">
        <v>48.49</v>
      </c>
      <c r="P25" s="201">
        <v>66.459999999999994</v>
      </c>
      <c r="Q25" s="201">
        <v>1.93</v>
      </c>
      <c r="R25" s="201">
        <v>5.77</v>
      </c>
      <c r="S25" s="201">
        <v>0.61</v>
      </c>
      <c r="T25" s="201">
        <v>0</v>
      </c>
      <c r="U25" s="201">
        <v>294.41000000000003</v>
      </c>
      <c r="V25" s="201">
        <v>4.42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68.040000000000006</v>
      </c>
      <c r="AQ25" s="201">
        <v>11.55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38.71</v>
      </c>
      <c r="L26" s="201">
        <v>32.729999999999997</v>
      </c>
      <c r="M26" s="201">
        <v>0</v>
      </c>
      <c r="N26" s="201">
        <v>28.88</v>
      </c>
      <c r="O26" s="201">
        <v>48.49</v>
      </c>
      <c r="P26" s="201">
        <v>66.459999999999994</v>
      </c>
      <c r="Q26" s="201">
        <v>1.93</v>
      </c>
      <c r="R26" s="201">
        <v>5.77</v>
      </c>
      <c r="S26" s="201">
        <v>1.01</v>
      </c>
      <c r="T26" s="201">
        <v>0</v>
      </c>
      <c r="U26" s="201">
        <v>294.41000000000003</v>
      </c>
      <c r="V26" s="201">
        <v>4.42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68.040000000000006</v>
      </c>
      <c r="AQ26" s="201">
        <v>11.55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41.17</v>
      </c>
      <c r="L27" s="201">
        <v>32.729999999999997</v>
      </c>
      <c r="M27" s="201">
        <v>0</v>
      </c>
      <c r="N27" s="201">
        <v>28.88</v>
      </c>
      <c r="O27" s="201">
        <v>48.49</v>
      </c>
      <c r="P27" s="201">
        <v>66.459999999999994</v>
      </c>
      <c r="Q27" s="201">
        <v>1.91</v>
      </c>
      <c r="R27" s="201">
        <v>5.55</v>
      </c>
      <c r="S27" s="201">
        <v>0</v>
      </c>
      <c r="T27" s="201">
        <v>0</v>
      </c>
      <c r="U27" s="201">
        <v>294.41000000000003</v>
      </c>
      <c r="V27" s="201">
        <v>4.42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68.040000000000006</v>
      </c>
      <c r="AQ27" s="201">
        <v>11.18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43.3</v>
      </c>
      <c r="L28" s="201">
        <v>32.729999999999997</v>
      </c>
      <c r="M28" s="201">
        <v>0</v>
      </c>
      <c r="N28" s="201">
        <v>28.88</v>
      </c>
      <c r="O28" s="201">
        <v>48.49</v>
      </c>
      <c r="P28" s="201">
        <v>66.459999999999994</v>
      </c>
      <c r="Q28" s="201">
        <v>1.91</v>
      </c>
      <c r="R28" s="201">
        <v>5.55</v>
      </c>
      <c r="S28" s="201">
        <v>0</v>
      </c>
      <c r="T28" s="201">
        <v>0</v>
      </c>
      <c r="U28" s="201">
        <v>294.41000000000003</v>
      </c>
      <c r="V28" s="201">
        <v>4.42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68.040000000000006</v>
      </c>
      <c r="AQ28" s="201">
        <v>11.18</v>
      </c>
      <c r="AR28" s="201">
        <v>0.84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43.32</v>
      </c>
      <c r="L29" s="201">
        <v>32.729999999999997</v>
      </c>
      <c r="M29" s="201">
        <v>0</v>
      </c>
      <c r="N29" s="201">
        <v>28.88</v>
      </c>
      <c r="O29" s="201">
        <v>48.49</v>
      </c>
      <c r="P29" s="201">
        <v>66.459999999999994</v>
      </c>
      <c r="Q29" s="201">
        <v>2.67</v>
      </c>
      <c r="R29" s="201">
        <v>10.33</v>
      </c>
      <c r="S29" s="201">
        <v>0</v>
      </c>
      <c r="T29" s="201">
        <v>0</v>
      </c>
      <c r="U29" s="201">
        <v>294.41000000000003</v>
      </c>
      <c r="V29" s="201">
        <v>4.42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68.040000000000006</v>
      </c>
      <c r="AQ29" s="201">
        <v>19.38</v>
      </c>
      <c r="AR29" s="201">
        <v>3.51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43.32</v>
      </c>
      <c r="L30" s="201">
        <v>32.729999999999997</v>
      </c>
      <c r="M30" s="201">
        <v>0</v>
      </c>
      <c r="N30" s="201">
        <v>28.88</v>
      </c>
      <c r="O30" s="201">
        <v>48.49</v>
      </c>
      <c r="P30" s="201">
        <v>66.459999999999994</v>
      </c>
      <c r="Q30" s="201">
        <v>2.67</v>
      </c>
      <c r="R30" s="201">
        <v>10.37</v>
      </c>
      <c r="S30" s="201">
        <v>0</v>
      </c>
      <c r="T30" s="201">
        <v>0</v>
      </c>
      <c r="U30" s="201">
        <v>294.41000000000003</v>
      </c>
      <c r="V30" s="201">
        <v>4.42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68.040000000000006</v>
      </c>
      <c r="AQ30" s="201">
        <v>22.05</v>
      </c>
      <c r="AR30" s="201">
        <v>9.07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72.08</v>
      </c>
      <c r="L31" s="201">
        <v>62.66</v>
      </c>
      <c r="M31" s="201">
        <v>0</v>
      </c>
      <c r="N31" s="201">
        <v>28.88</v>
      </c>
      <c r="O31" s="201">
        <v>48.49</v>
      </c>
      <c r="P31" s="201">
        <v>66.459999999999994</v>
      </c>
      <c r="Q31" s="201">
        <v>2.57</v>
      </c>
      <c r="R31" s="201">
        <v>10.37</v>
      </c>
      <c r="S31" s="201">
        <v>4.25</v>
      </c>
      <c r="T31" s="201">
        <v>0</v>
      </c>
      <c r="U31" s="201">
        <v>294.41000000000003</v>
      </c>
      <c r="V31" s="201">
        <v>4.42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68.040000000000006</v>
      </c>
      <c r="AQ31" s="201">
        <v>22.05</v>
      </c>
      <c r="AR31" s="201">
        <v>17.23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75.75</v>
      </c>
      <c r="L32" s="201">
        <v>62.79</v>
      </c>
      <c r="M32" s="201">
        <v>0</v>
      </c>
      <c r="N32" s="201">
        <v>28.88</v>
      </c>
      <c r="O32" s="201">
        <v>48.49</v>
      </c>
      <c r="P32" s="201">
        <v>66.459999999999994</v>
      </c>
      <c r="Q32" s="201">
        <v>2.57</v>
      </c>
      <c r="R32" s="201">
        <v>10.37</v>
      </c>
      <c r="S32" s="201">
        <v>5.07</v>
      </c>
      <c r="T32" s="201">
        <v>0</v>
      </c>
      <c r="U32" s="201">
        <v>294.41000000000003</v>
      </c>
      <c r="V32" s="201">
        <v>4.42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22.05</v>
      </c>
      <c r="AR32" s="201">
        <v>25.45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78.59</v>
      </c>
      <c r="L33" s="201">
        <v>62.79</v>
      </c>
      <c r="M33" s="201">
        <v>0</v>
      </c>
      <c r="N33" s="201">
        <v>28.88</v>
      </c>
      <c r="O33" s="201">
        <v>48.49</v>
      </c>
      <c r="P33" s="201">
        <v>66.459999999999994</v>
      </c>
      <c r="Q33" s="201">
        <v>2.57</v>
      </c>
      <c r="R33" s="201">
        <v>10.37</v>
      </c>
      <c r="S33" s="201">
        <v>5.07</v>
      </c>
      <c r="T33" s="201">
        <v>0</v>
      </c>
      <c r="U33" s="201">
        <v>294.41000000000003</v>
      </c>
      <c r="V33" s="201">
        <v>4.42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67.48</v>
      </c>
      <c r="AQ33" s="201">
        <v>22.05</v>
      </c>
      <c r="AR33" s="201">
        <v>24.45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78.59</v>
      </c>
      <c r="L34" s="201">
        <v>62.79</v>
      </c>
      <c r="M34" s="201">
        <v>0</v>
      </c>
      <c r="N34" s="201">
        <v>28.88</v>
      </c>
      <c r="O34" s="201">
        <v>48.49</v>
      </c>
      <c r="P34" s="201">
        <v>66.459999999999994</v>
      </c>
      <c r="Q34" s="201">
        <v>2.57</v>
      </c>
      <c r="R34" s="201">
        <v>10.37</v>
      </c>
      <c r="S34" s="201">
        <v>5.07</v>
      </c>
      <c r="T34" s="201">
        <v>0</v>
      </c>
      <c r="U34" s="201">
        <v>294.41000000000003</v>
      </c>
      <c r="V34" s="201">
        <v>4.42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67.48</v>
      </c>
      <c r="AQ34" s="201">
        <v>22.05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78.59</v>
      </c>
      <c r="L35" s="201">
        <v>62.79</v>
      </c>
      <c r="M35" s="201">
        <v>0</v>
      </c>
      <c r="N35" s="201">
        <v>28.88</v>
      </c>
      <c r="O35" s="201">
        <v>48.49</v>
      </c>
      <c r="P35" s="201">
        <v>66.459999999999994</v>
      </c>
      <c r="Q35" s="201">
        <v>2.57</v>
      </c>
      <c r="R35" s="201">
        <v>10.37</v>
      </c>
      <c r="S35" s="201">
        <v>5.07</v>
      </c>
      <c r="T35" s="201">
        <v>0</v>
      </c>
      <c r="U35" s="201">
        <v>294.41000000000003</v>
      </c>
      <c r="V35" s="201">
        <v>4.42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68.040000000000006</v>
      </c>
      <c r="AQ35" s="201">
        <v>22.05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78.59</v>
      </c>
      <c r="L36" s="201">
        <v>62.79</v>
      </c>
      <c r="M36" s="201">
        <v>0</v>
      </c>
      <c r="N36" s="201">
        <v>28.88</v>
      </c>
      <c r="O36" s="201">
        <v>48.49</v>
      </c>
      <c r="P36" s="201">
        <v>66.459999999999994</v>
      </c>
      <c r="Q36" s="201">
        <v>2.57</v>
      </c>
      <c r="R36" s="201">
        <v>10.37</v>
      </c>
      <c r="S36" s="201">
        <v>5.07</v>
      </c>
      <c r="T36" s="201">
        <v>0</v>
      </c>
      <c r="U36" s="201">
        <v>294.41000000000003</v>
      </c>
      <c r="V36" s="201">
        <v>4.42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68.040000000000006</v>
      </c>
      <c r="AQ36" s="201">
        <v>22.05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78.59</v>
      </c>
      <c r="L37" s="201">
        <v>62.79</v>
      </c>
      <c r="M37" s="201">
        <v>0</v>
      </c>
      <c r="N37" s="201">
        <v>28.88</v>
      </c>
      <c r="O37" s="201">
        <v>48.49</v>
      </c>
      <c r="P37" s="201">
        <v>66.459999999999994</v>
      </c>
      <c r="Q37" s="201">
        <v>2.57</v>
      </c>
      <c r="R37" s="201">
        <v>10.37</v>
      </c>
      <c r="S37" s="201">
        <v>5.07</v>
      </c>
      <c r="T37" s="201">
        <v>0</v>
      </c>
      <c r="U37" s="201">
        <v>294.41000000000003</v>
      </c>
      <c r="V37" s="201">
        <v>4.42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68.040000000000006</v>
      </c>
      <c r="AQ37" s="201">
        <v>22.05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78.59</v>
      </c>
      <c r="L38" s="201">
        <v>62.79</v>
      </c>
      <c r="M38" s="201">
        <v>0</v>
      </c>
      <c r="N38" s="201">
        <v>28.88</v>
      </c>
      <c r="O38" s="201">
        <v>48.49</v>
      </c>
      <c r="P38" s="201">
        <v>66.459999999999994</v>
      </c>
      <c r="Q38" s="201">
        <v>2.57</v>
      </c>
      <c r="R38" s="201">
        <v>10.37</v>
      </c>
      <c r="S38" s="201">
        <v>5.07</v>
      </c>
      <c r="T38" s="201">
        <v>0</v>
      </c>
      <c r="U38" s="201">
        <v>294.41000000000003</v>
      </c>
      <c r="V38" s="201">
        <v>4.42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68.040000000000006</v>
      </c>
      <c r="AQ38" s="201">
        <v>22.05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42.35</v>
      </c>
      <c r="L39" s="201">
        <v>50.96</v>
      </c>
      <c r="M39" s="201">
        <v>0</v>
      </c>
      <c r="N39" s="201">
        <v>28.88</v>
      </c>
      <c r="O39" s="201">
        <v>48.49</v>
      </c>
      <c r="P39" s="201">
        <v>66.459999999999994</v>
      </c>
      <c r="Q39" s="201">
        <v>2.57</v>
      </c>
      <c r="R39" s="201">
        <v>10.37</v>
      </c>
      <c r="S39" s="201">
        <v>5.07</v>
      </c>
      <c r="T39" s="201">
        <v>0</v>
      </c>
      <c r="U39" s="201">
        <v>294.41000000000003</v>
      </c>
      <c r="V39" s="201">
        <v>4.42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68.040000000000006</v>
      </c>
      <c r="AQ39" s="201">
        <v>22.05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42.35</v>
      </c>
      <c r="L40" s="201">
        <v>50.96</v>
      </c>
      <c r="M40" s="201">
        <v>0</v>
      </c>
      <c r="N40" s="201">
        <v>28.88</v>
      </c>
      <c r="O40" s="201">
        <v>48.49</v>
      </c>
      <c r="P40" s="201">
        <v>66.459999999999994</v>
      </c>
      <c r="Q40" s="201">
        <v>2.57</v>
      </c>
      <c r="R40" s="201">
        <v>10.37</v>
      </c>
      <c r="S40" s="201">
        <v>5.07</v>
      </c>
      <c r="T40" s="201">
        <v>0</v>
      </c>
      <c r="U40" s="201">
        <v>294.41000000000003</v>
      </c>
      <c r="V40" s="201">
        <v>4.42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68.040000000000006</v>
      </c>
      <c r="AQ40" s="201">
        <v>22.05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42.35</v>
      </c>
      <c r="L41" s="201">
        <v>50.96</v>
      </c>
      <c r="M41" s="201">
        <v>0</v>
      </c>
      <c r="N41" s="201">
        <v>28.88</v>
      </c>
      <c r="O41" s="201">
        <v>48.49</v>
      </c>
      <c r="P41" s="201">
        <v>66.459999999999994</v>
      </c>
      <c r="Q41" s="201">
        <v>2.57</v>
      </c>
      <c r="R41" s="201">
        <v>10.37</v>
      </c>
      <c r="S41" s="201">
        <v>5.07</v>
      </c>
      <c r="T41" s="201">
        <v>0</v>
      </c>
      <c r="U41" s="201">
        <v>294.41000000000003</v>
      </c>
      <c r="V41" s="201">
        <v>4.42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68.040000000000006</v>
      </c>
      <c r="AQ41" s="201">
        <v>22.05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42.35</v>
      </c>
      <c r="L42" s="201">
        <v>62.79</v>
      </c>
      <c r="M42" s="201">
        <v>0</v>
      </c>
      <c r="N42" s="201">
        <v>28.88</v>
      </c>
      <c r="O42" s="201">
        <v>48.49</v>
      </c>
      <c r="P42" s="201">
        <v>66.459999999999994</v>
      </c>
      <c r="Q42" s="201">
        <v>2.57</v>
      </c>
      <c r="R42" s="201">
        <v>10.37</v>
      </c>
      <c r="S42" s="201">
        <v>5.07</v>
      </c>
      <c r="T42" s="201">
        <v>0</v>
      </c>
      <c r="U42" s="201">
        <v>294.41000000000003</v>
      </c>
      <c r="V42" s="201">
        <v>4.42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68.040000000000006</v>
      </c>
      <c r="AQ42" s="201">
        <v>22.05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42.35</v>
      </c>
      <c r="L43" s="201">
        <v>62.79</v>
      </c>
      <c r="M43" s="201">
        <v>0</v>
      </c>
      <c r="N43" s="201">
        <v>28.88</v>
      </c>
      <c r="O43" s="201">
        <v>48.49</v>
      </c>
      <c r="P43" s="201">
        <v>66.459999999999994</v>
      </c>
      <c r="Q43" s="201">
        <v>2.57</v>
      </c>
      <c r="R43" s="201">
        <v>10.37</v>
      </c>
      <c r="S43" s="201">
        <v>5.07</v>
      </c>
      <c r="T43" s="201">
        <v>0</v>
      </c>
      <c r="U43" s="201">
        <v>294.41000000000003</v>
      </c>
      <c r="V43" s="201">
        <v>4.42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68.040000000000006</v>
      </c>
      <c r="AQ43" s="201">
        <v>22.05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42.35</v>
      </c>
      <c r="L44" s="201">
        <v>46.33</v>
      </c>
      <c r="M44" s="201">
        <v>0</v>
      </c>
      <c r="N44" s="201">
        <v>28.88</v>
      </c>
      <c r="O44" s="201">
        <v>48.49</v>
      </c>
      <c r="P44" s="201">
        <v>66.459999999999994</v>
      </c>
      <c r="Q44" s="201">
        <v>2.57</v>
      </c>
      <c r="R44" s="201">
        <v>10.37</v>
      </c>
      <c r="S44" s="201">
        <v>5.07</v>
      </c>
      <c r="T44" s="201">
        <v>0</v>
      </c>
      <c r="U44" s="201">
        <v>294.41000000000003</v>
      </c>
      <c r="V44" s="201">
        <v>4.42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68.040000000000006</v>
      </c>
      <c r="AQ44" s="201">
        <v>22.05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42.35</v>
      </c>
      <c r="L45" s="201">
        <v>46.33</v>
      </c>
      <c r="M45" s="201">
        <v>0</v>
      </c>
      <c r="N45" s="201">
        <v>28.88</v>
      </c>
      <c r="O45" s="201">
        <v>48.49</v>
      </c>
      <c r="P45" s="201">
        <v>66.459999999999994</v>
      </c>
      <c r="Q45" s="201">
        <v>2.57</v>
      </c>
      <c r="R45" s="201">
        <v>10.37</v>
      </c>
      <c r="S45" s="201">
        <v>5.07</v>
      </c>
      <c r="T45" s="201">
        <v>0</v>
      </c>
      <c r="U45" s="201">
        <v>294.41000000000003</v>
      </c>
      <c r="V45" s="201">
        <v>4.42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68.040000000000006</v>
      </c>
      <c r="AQ45" s="201">
        <v>22.05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42.35</v>
      </c>
      <c r="L46" s="201">
        <v>46.33</v>
      </c>
      <c r="M46" s="201">
        <v>0</v>
      </c>
      <c r="N46" s="201">
        <v>28.88</v>
      </c>
      <c r="O46" s="201">
        <v>48.49</v>
      </c>
      <c r="P46" s="201">
        <v>66.459999999999994</v>
      </c>
      <c r="Q46" s="201">
        <v>2.57</v>
      </c>
      <c r="R46" s="201">
        <v>10.37</v>
      </c>
      <c r="S46" s="201">
        <v>5.07</v>
      </c>
      <c r="T46" s="201">
        <v>0</v>
      </c>
      <c r="U46" s="201">
        <v>294.41000000000003</v>
      </c>
      <c r="V46" s="201">
        <v>4.42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68.040000000000006</v>
      </c>
      <c r="AQ46" s="201">
        <v>22.05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66.53</v>
      </c>
      <c r="L47" s="201">
        <v>32.729999999999997</v>
      </c>
      <c r="M47" s="201">
        <v>0</v>
      </c>
      <c r="N47" s="201">
        <v>28.88</v>
      </c>
      <c r="O47" s="201">
        <v>48.49</v>
      </c>
      <c r="P47" s="201">
        <v>66.459999999999994</v>
      </c>
      <c r="Q47" s="201">
        <v>2.57</v>
      </c>
      <c r="R47" s="201">
        <v>10.37</v>
      </c>
      <c r="S47" s="201">
        <v>5.07</v>
      </c>
      <c r="T47" s="201">
        <v>0</v>
      </c>
      <c r="U47" s="201">
        <v>294.41000000000003</v>
      </c>
      <c r="V47" s="201">
        <v>4.42</v>
      </c>
      <c r="W47" s="201">
        <v>11.35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68.040000000000006</v>
      </c>
      <c r="AQ47" s="201">
        <v>22.05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62.68</v>
      </c>
      <c r="L48" s="201">
        <v>32.729999999999997</v>
      </c>
      <c r="M48" s="201">
        <v>0</v>
      </c>
      <c r="N48" s="201">
        <v>28.88</v>
      </c>
      <c r="O48" s="201">
        <v>48.49</v>
      </c>
      <c r="P48" s="201">
        <v>66.459999999999994</v>
      </c>
      <c r="Q48" s="201">
        <v>2.57</v>
      </c>
      <c r="R48" s="201">
        <v>10.37</v>
      </c>
      <c r="S48" s="201">
        <v>5.07</v>
      </c>
      <c r="T48" s="201">
        <v>0</v>
      </c>
      <c r="U48" s="201">
        <v>294.41000000000003</v>
      </c>
      <c r="V48" s="201">
        <v>4.42</v>
      </c>
      <c r="W48" s="201">
        <v>11.35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68.040000000000006</v>
      </c>
      <c r="AQ48" s="201">
        <v>22.05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58.32</v>
      </c>
      <c r="L49" s="201">
        <v>32.729999999999997</v>
      </c>
      <c r="M49" s="201">
        <v>0</v>
      </c>
      <c r="N49" s="201">
        <v>28.88</v>
      </c>
      <c r="O49" s="201">
        <v>48.49</v>
      </c>
      <c r="P49" s="201">
        <v>66.459999999999994</v>
      </c>
      <c r="Q49" s="201">
        <v>1.91</v>
      </c>
      <c r="R49" s="201">
        <v>10.37</v>
      </c>
      <c r="S49" s="201">
        <v>3.84</v>
      </c>
      <c r="T49" s="201">
        <v>0</v>
      </c>
      <c r="U49" s="201">
        <v>294.41000000000003</v>
      </c>
      <c r="V49" s="201">
        <v>4.59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47.93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68.040000000000006</v>
      </c>
      <c r="AQ49" s="201">
        <v>11.12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53.69</v>
      </c>
      <c r="L50" s="201">
        <v>32.729999999999997</v>
      </c>
      <c r="M50" s="201">
        <v>0</v>
      </c>
      <c r="N50" s="201">
        <v>28.88</v>
      </c>
      <c r="O50" s="201">
        <v>48.49</v>
      </c>
      <c r="P50" s="201">
        <v>66.459999999999994</v>
      </c>
      <c r="Q50" s="201">
        <v>1.91</v>
      </c>
      <c r="R50" s="201">
        <v>10.37</v>
      </c>
      <c r="S50" s="201">
        <v>3.85</v>
      </c>
      <c r="T50" s="201">
        <v>0</v>
      </c>
      <c r="U50" s="201">
        <v>294.41000000000003</v>
      </c>
      <c r="V50" s="201">
        <v>4.59</v>
      </c>
      <c r="W50" s="201">
        <v>11.35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47.93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68.040000000000006</v>
      </c>
      <c r="AQ50" s="201">
        <v>11.12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49.06</v>
      </c>
      <c r="L51" s="201">
        <v>32.729999999999997</v>
      </c>
      <c r="M51" s="201">
        <v>0</v>
      </c>
      <c r="N51" s="201">
        <v>28.88</v>
      </c>
      <c r="O51" s="201">
        <v>48.49</v>
      </c>
      <c r="P51" s="201">
        <v>66.459999999999994</v>
      </c>
      <c r="Q51" s="201">
        <v>1.91</v>
      </c>
      <c r="R51" s="201">
        <v>10.37</v>
      </c>
      <c r="S51" s="201">
        <v>3.85</v>
      </c>
      <c r="T51" s="201">
        <v>0</v>
      </c>
      <c r="U51" s="201">
        <v>294.41000000000003</v>
      </c>
      <c r="V51" s="201">
        <v>4.59</v>
      </c>
      <c r="W51" s="201">
        <v>11.35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68.040000000000006</v>
      </c>
      <c r="AQ51" s="201">
        <v>11.12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43.74</v>
      </c>
      <c r="L52" s="201">
        <v>32.729999999999997</v>
      </c>
      <c r="M52" s="201">
        <v>0</v>
      </c>
      <c r="N52" s="201">
        <v>28.88</v>
      </c>
      <c r="O52" s="201">
        <v>48.49</v>
      </c>
      <c r="P52" s="201">
        <v>66.459999999999994</v>
      </c>
      <c r="Q52" s="201">
        <v>1.91</v>
      </c>
      <c r="R52" s="201">
        <v>10.37</v>
      </c>
      <c r="S52" s="201">
        <v>3.85</v>
      </c>
      <c r="T52" s="201">
        <v>0</v>
      </c>
      <c r="U52" s="201">
        <v>294.41000000000003</v>
      </c>
      <c r="V52" s="201">
        <v>4.59</v>
      </c>
      <c r="W52" s="201">
        <v>11.35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68.040000000000006</v>
      </c>
      <c r="AQ52" s="201">
        <v>11.12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42.55</v>
      </c>
      <c r="L53" s="201">
        <v>32.729999999999997</v>
      </c>
      <c r="M53" s="201">
        <v>0</v>
      </c>
      <c r="N53" s="201">
        <v>28.88</v>
      </c>
      <c r="O53" s="201">
        <v>48.49</v>
      </c>
      <c r="P53" s="201">
        <v>66.459999999999994</v>
      </c>
      <c r="Q53" s="201">
        <v>1.91</v>
      </c>
      <c r="R53" s="201">
        <v>10.37</v>
      </c>
      <c r="S53" s="201">
        <v>3.85</v>
      </c>
      <c r="T53" s="201">
        <v>0</v>
      </c>
      <c r="U53" s="201">
        <v>294.41000000000003</v>
      </c>
      <c r="V53" s="201">
        <v>4.42</v>
      </c>
      <c r="W53" s="201">
        <v>11.35</v>
      </c>
      <c r="X53" s="201">
        <v>36.07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68.040000000000006</v>
      </c>
      <c r="AQ53" s="201">
        <v>11.12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42.55</v>
      </c>
      <c r="L54" s="201">
        <v>32.729999999999997</v>
      </c>
      <c r="M54" s="201">
        <v>0</v>
      </c>
      <c r="N54" s="201">
        <v>28.88</v>
      </c>
      <c r="O54" s="201">
        <v>48.49</v>
      </c>
      <c r="P54" s="201">
        <v>66.459999999999994</v>
      </c>
      <c r="Q54" s="201">
        <v>1.91</v>
      </c>
      <c r="R54" s="201">
        <v>5.55</v>
      </c>
      <c r="S54" s="201">
        <v>3.85</v>
      </c>
      <c r="T54" s="201">
        <v>0</v>
      </c>
      <c r="U54" s="201">
        <v>294.41000000000003</v>
      </c>
      <c r="V54" s="201">
        <v>4.42</v>
      </c>
      <c r="W54" s="201">
        <v>11.35</v>
      </c>
      <c r="X54" s="201">
        <v>36.07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68.040000000000006</v>
      </c>
      <c r="AQ54" s="201">
        <v>11.12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42.55</v>
      </c>
      <c r="L55" s="201">
        <v>45.55</v>
      </c>
      <c r="M55" s="201">
        <v>0</v>
      </c>
      <c r="N55" s="201">
        <v>28.88</v>
      </c>
      <c r="O55" s="201">
        <v>48.49</v>
      </c>
      <c r="P55" s="201">
        <v>66.459999999999994</v>
      </c>
      <c r="Q55" s="201">
        <v>1.98</v>
      </c>
      <c r="R55" s="201">
        <v>5.55</v>
      </c>
      <c r="S55" s="201">
        <v>3.85</v>
      </c>
      <c r="T55" s="201">
        <v>0</v>
      </c>
      <c r="U55" s="201">
        <v>294.41000000000003</v>
      </c>
      <c r="V55" s="201">
        <v>4.42</v>
      </c>
      <c r="W55" s="201">
        <v>11.35</v>
      </c>
      <c r="X55" s="201">
        <v>36.07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41.39</v>
      </c>
      <c r="AQ55" s="201">
        <v>11.12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42.55</v>
      </c>
      <c r="L56" s="201">
        <v>37.64</v>
      </c>
      <c r="M56" s="201">
        <v>0</v>
      </c>
      <c r="N56" s="201">
        <v>28.88</v>
      </c>
      <c r="O56" s="201">
        <v>48.49</v>
      </c>
      <c r="P56" s="201">
        <v>66.459999999999994</v>
      </c>
      <c r="Q56" s="201">
        <v>1.91</v>
      </c>
      <c r="R56" s="201">
        <v>5.55</v>
      </c>
      <c r="S56" s="201">
        <v>3.85</v>
      </c>
      <c r="T56" s="201">
        <v>0</v>
      </c>
      <c r="U56" s="201">
        <v>294.41000000000003</v>
      </c>
      <c r="V56" s="201">
        <v>2.89</v>
      </c>
      <c r="W56" s="201">
        <v>5.78</v>
      </c>
      <c r="X56" s="201">
        <v>19.25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33.35</v>
      </c>
      <c r="AQ56" s="201">
        <v>11.12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42.55</v>
      </c>
      <c r="L57" s="201">
        <v>32.729999999999997</v>
      </c>
      <c r="M57" s="201">
        <v>0</v>
      </c>
      <c r="N57" s="201">
        <v>28.88</v>
      </c>
      <c r="O57" s="201">
        <v>48.49</v>
      </c>
      <c r="P57" s="201">
        <v>66.459999999999994</v>
      </c>
      <c r="Q57" s="201">
        <v>1.91</v>
      </c>
      <c r="R57" s="201">
        <v>5.55</v>
      </c>
      <c r="S57" s="201">
        <v>3.85</v>
      </c>
      <c r="T57" s="201">
        <v>0</v>
      </c>
      <c r="U57" s="201">
        <v>294.41000000000003</v>
      </c>
      <c r="V57" s="201">
        <v>2.89</v>
      </c>
      <c r="W57" s="201">
        <v>5.78</v>
      </c>
      <c r="X57" s="201">
        <v>19.25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35.619999999999997</v>
      </c>
      <c r="AQ57" s="201">
        <v>11.12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42.55</v>
      </c>
      <c r="L58" s="201">
        <v>32.729999999999997</v>
      </c>
      <c r="M58" s="201">
        <v>0</v>
      </c>
      <c r="N58" s="201">
        <v>28.88</v>
      </c>
      <c r="O58" s="201">
        <v>48.49</v>
      </c>
      <c r="P58" s="201">
        <v>66.459999999999994</v>
      </c>
      <c r="Q58" s="201">
        <v>1.91</v>
      </c>
      <c r="R58" s="201">
        <v>5.55</v>
      </c>
      <c r="S58" s="201">
        <v>3.85</v>
      </c>
      <c r="T58" s="201">
        <v>0</v>
      </c>
      <c r="U58" s="201">
        <v>294.41000000000003</v>
      </c>
      <c r="V58" s="201">
        <v>2.89</v>
      </c>
      <c r="W58" s="201">
        <v>5.78</v>
      </c>
      <c r="X58" s="201">
        <v>19.25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35.619999999999997</v>
      </c>
      <c r="AQ58" s="201">
        <v>11.12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42.55</v>
      </c>
      <c r="L59" s="201">
        <v>32.729999999999997</v>
      </c>
      <c r="M59" s="201">
        <v>0</v>
      </c>
      <c r="N59" s="201">
        <v>28.88</v>
      </c>
      <c r="O59" s="201">
        <v>48.49</v>
      </c>
      <c r="P59" s="201">
        <v>66.459999999999994</v>
      </c>
      <c r="Q59" s="201">
        <v>1.91</v>
      </c>
      <c r="R59" s="201">
        <v>5.55</v>
      </c>
      <c r="S59" s="201">
        <v>3.85</v>
      </c>
      <c r="T59" s="201">
        <v>0</v>
      </c>
      <c r="U59" s="201">
        <v>294.41000000000003</v>
      </c>
      <c r="V59" s="201">
        <v>2.89</v>
      </c>
      <c r="W59" s="201">
        <v>5.77</v>
      </c>
      <c r="X59" s="201">
        <v>19.25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35.619999999999997</v>
      </c>
      <c r="AQ59" s="201">
        <v>11.12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42.55</v>
      </c>
      <c r="L60" s="201">
        <v>32.729999999999997</v>
      </c>
      <c r="M60" s="201">
        <v>0</v>
      </c>
      <c r="N60" s="201">
        <v>28.88</v>
      </c>
      <c r="O60" s="201">
        <v>48.49</v>
      </c>
      <c r="P60" s="201">
        <v>66.459999999999994</v>
      </c>
      <c r="Q60" s="201">
        <v>1.91</v>
      </c>
      <c r="R60" s="201">
        <v>5.55</v>
      </c>
      <c r="S60" s="201">
        <v>3.85</v>
      </c>
      <c r="T60" s="201">
        <v>0</v>
      </c>
      <c r="U60" s="201">
        <v>294.41000000000003</v>
      </c>
      <c r="V60" s="201">
        <v>2.89</v>
      </c>
      <c r="W60" s="201">
        <v>5.77</v>
      </c>
      <c r="X60" s="201">
        <v>36.07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35.619999999999997</v>
      </c>
      <c r="AQ60" s="201">
        <v>11.12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42.55</v>
      </c>
      <c r="L61" s="201">
        <v>32.729999999999997</v>
      </c>
      <c r="M61" s="201">
        <v>0</v>
      </c>
      <c r="N61" s="201">
        <v>28.88</v>
      </c>
      <c r="O61" s="201">
        <v>48.49</v>
      </c>
      <c r="P61" s="201">
        <v>66.459999999999994</v>
      </c>
      <c r="Q61" s="201">
        <v>1.91</v>
      </c>
      <c r="R61" s="201">
        <v>5.55</v>
      </c>
      <c r="S61" s="201">
        <v>3.85</v>
      </c>
      <c r="T61" s="201">
        <v>0</v>
      </c>
      <c r="U61" s="201">
        <v>294.41000000000003</v>
      </c>
      <c r="V61" s="201">
        <v>2.89</v>
      </c>
      <c r="W61" s="201">
        <v>5.77</v>
      </c>
      <c r="X61" s="201">
        <v>36.07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35.619999999999997</v>
      </c>
      <c r="AQ61" s="201">
        <v>11.12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42.55</v>
      </c>
      <c r="L62" s="201">
        <v>32.729999999999997</v>
      </c>
      <c r="M62" s="201">
        <v>0</v>
      </c>
      <c r="N62" s="201">
        <v>28.88</v>
      </c>
      <c r="O62" s="201">
        <v>48.49</v>
      </c>
      <c r="P62" s="201">
        <v>66.459999999999994</v>
      </c>
      <c r="Q62" s="201">
        <v>1.91</v>
      </c>
      <c r="R62" s="201">
        <v>5.55</v>
      </c>
      <c r="S62" s="201">
        <v>3.85</v>
      </c>
      <c r="T62" s="201">
        <v>0</v>
      </c>
      <c r="U62" s="201">
        <v>294.41000000000003</v>
      </c>
      <c r="V62" s="201">
        <v>2.89</v>
      </c>
      <c r="W62" s="201">
        <v>5.77</v>
      </c>
      <c r="X62" s="201">
        <v>36.07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35.619999999999997</v>
      </c>
      <c r="AQ62" s="201">
        <v>11.12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42.55</v>
      </c>
      <c r="L63" s="201">
        <v>32.729999999999997</v>
      </c>
      <c r="M63" s="201">
        <v>0</v>
      </c>
      <c r="N63" s="201">
        <v>28.88</v>
      </c>
      <c r="O63" s="201">
        <v>48.49</v>
      </c>
      <c r="P63" s="201">
        <v>66.459999999999994</v>
      </c>
      <c r="Q63" s="201">
        <v>1.91</v>
      </c>
      <c r="R63" s="201">
        <v>5.55</v>
      </c>
      <c r="S63" s="201">
        <v>3.85</v>
      </c>
      <c r="T63" s="201">
        <v>0</v>
      </c>
      <c r="U63" s="201">
        <v>294.41000000000003</v>
      </c>
      <c r="V63" s="201">
        <v>2.89</v>
      </c>
      <c r="W63" s="201">
        <v>5.77</v>
      </c>
      <c r="X63" s="201">
        <v>36.07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35.619999999999997</v>
      </c>
      <c r="AQ63" s="201">
        <v>11.12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42.55</v>
      </c>
      <c r="L64" s="201">
        <v>32.729999999999997</v>
      </c>
      <c r="M64" s="201">
        <v>0</v>
      </c>
      <c r="N64" s="201">
        <v>28.88</v>
      </c>
      <c r="O64" s="201">
        <v>48.49</v>
      </c>
      <c r="P64" s="201">
        <v>66.459999999999994</v>
      </c>
      <c r="Q64" s="201">
        <v>1.91</v>
      </c>
      <c r="R64" s="201">
        <v>5.55</v>
      </c>
      <c r="S64" s="201">
        <v>3.85</v>
      </c>
      <c r="T64" s="201">
        <v>0</v>
      </c>
      <c r="U64" s="201">
        <v>294.41000000000003</v>
      </c>
      <c r="V64" s="201">
        <v>2.89</v>
      </c>
      <c r="W64" s="201">
        <v>5.77</v>
      </c>
      <c r="X64" s="201">
        <v>36.07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35.619999999999997</v>
      </c>
      <c r="AQ64" s="201">
        <v>11.12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42.55</v>
      </c>
      <c r="L65" s="201">
        <v>32.729999999999997</v>
      </c>
      <c r="M65" s="201">
        <v>0</v>
      </c>
      <c r="N65" s="201">
        <v>28.88</v>
      </c>
      <c r="O65" s="201">
        <v>48.49</v>
      </c>
      <c r="P65" s="201">
        <v>66.459999999999994</v>
      </c>
      <c r="Q65" s="201">
        <v>1.91</v>
      </c>
      <c r="R65" s="201">
        <v>5.55</v>
      </c>
      <c r="S65" s="201">
        <v>3.85</v>
      </c>
      <c r="T65" s="201">
        <v>0</v>
      </c>
      <c r="U65" s="201">
        <v>294.41000000000003</v>
      </c>
      <c r="V65" s="201">
        <v>4.0999999999999996</v>
      </c>
      <c r="W65" s="201">
        <v>11.35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35.619999999999997</v>
      </c>
      <c r="AQ65" s="201">
        <v>11.12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42.55</v>
      </c>
      <c r="L66" s="201">
        <v>32.729999999999997</v>
      </c>
      <c r="M66" s="201">
        <v>0</v>
      </c>
      <c r="N66" s="201">
        <v>28.88</v>
      </c>
      <c r="O66" s="201">
        <v>48.49</v>
      </c>
      <c r="P66" s="201">
        <v>66.459999999999994</v>
      </c>
      <c r="Q66" s="201">
        <v>1.91</v>
      </c>
      <c r="R66" s="201">
        <v>5.55</v>
      </c>
      <c r="S66" s="201">
        <v>3.85</v>
      </c>
      <c r="T66" s="201">
        <v>0</v>
      </c>
      <c r="U66" s="201">
        <v>294.41000000000003</v>
      </c>
      <c r="V66" s="201">
        <v>4.42</v>
      </c>
      <c r="W66" s="201">
        <v>11.35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35.619999999999997</v>
      </c>
      <c r="AQ66" s="201">
        <v>11.12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42.55</v>
      </c>
      <c r="L67" s="201">
        <v>32.729999999999997</v>
      </c>
      <c r="M67" s="201">
        <v>0</v>
      </c>
      <c r="N67" s="201">
        <v>28.88</v>
      </c>
      <c r="O67" s="201">
        <v>48.49</v>
      </c>
      <c r="P67" s="201">
        <v>66.459999999999994</v>
      </c>
      <c r="Q67" s="201">
        <v>1.91</v>
      </c>
      <c r="R67" s="201">
        <v>5.55</v>
      </c>
      <c r="S67" s="201">
        <v>3.85</v>
      </c>
      <c r="T67" s="201">
        <v>0</v>
      </c>
      <c r="U67" s="201">
        <v>294.41000000000003</v>
      </c>
      <c r="V67" s="201">
        <v>4.42</v>
      </c>
      <c r="W67" s="201">
        <v>11.35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35.619999999999997</v>
      </c>
      <c r="AQ67" s="201">
        <v>11.12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37.729999999999997</v>
      </c>
      <c r="L68" s="201">
        <v>32.729999999999997</v>
      </c>
      <c r="M68" s="201">
        <v>0</v>
      </c>
      <c r="N68" s="201">
        <v>28.88</v>
      </c>
      <c r="O68" s="201">
        <v>48.49</v>
      </c>
      <c r="P68" s="201">
        <v>66.459999999999994</v>
      </c>
      <c r="Q68" s="201">
        <v>1.84</v>
      </c>
      <c r="R68" s="201">
        <v>5.55</v>
      </c>
      <c r="S68" s="201">
        <v>3.83</v>
      </c>
      <c r="T68" s="201">
        <v>0</v>
      </c>
      <c r="U68" s="201">
        <v>294.41000000000003</v>
      </c>
      <c r="V68" s="201">
        <v>4.42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53.91</v>
      </c>
      <c r="AQ68" s="201">
        <v>11.12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36.6</v>
      </c>
      <c r="L69" s="201">
        <v>57.76</v>
      </c>
      <c r="M69" s="201">
        <v>0</v>
      </c>
      <c r="N69" s="201">
        <v>28.88</v>
      </c>
      <c r="O69" s="201">
        <v>48.49</v>
      </c>
      <c r="P69" s="201">
        <v>66.459999999999994</v>
      </c>
      <c r="Q69" s="201">
        <v>1.91</v>
      </c>
      <c r="R69" s="201">
        <v>10.37</v>
      </c>
      <c r="S69" s="201">
        <v>6.45</v>
      </c>
      <c r="T69" s="201">
        <v>0</v>
      </c>
      <c r="U69" s="201">
        <v>294.41000000000003</v>
      </c>
      <c r="V69" s="201">
        <v>4.42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47.93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54.31</v>
      </c>
      <c r="AQ69" s="201">
        <v>11.12</v>
      </c>
      <c r="AR69" s="201">
        <v>22.64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35.369999999999997</v>
      </c>
      <c r="L70" s="201">
        <v>57.76</v>
      </c>
      <c r="M70" s="201">
        <v>0</v>
      </c>
      <c r="N70" s="201">
        <v>28.88</v>
      </c>
      <c r="O70" s="201">
        <v>48.49</v>
      </c>
      <c r="P70" s="201">
        <v>66.459999999999994</v>
      </c>
      <c r="Q70" s="201">
        <v>1.91</v>
      </c>
      <c r="R70" s="201">
        <v>10.37</v>
      </c>
      <c r="S70" s="201">
        <v>6.45</v>
      </c>
      <c r="T70" s="201">
        <v>0</v>
      </c>
      <c r="U70" s="201">
        <v>294.41000000000003</v>
      </c>
      <c r="V70" s="201">
        <v>4.42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47.93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54.31</v>
      </c>
      <c r="AQ70" s="201">
        <v>11.12</v>
      </c>
      <c r="AR70" s="201">
        <v>19.18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36.01</v>
      </c>
      <c r="L71" s="201">
        <v>57.76</v>
      </c>
      <c r="M71" s="201">
        <v>0</v>
      </c>
      <c r="N71" s="201">
        <v>28.88</v>
      </c>
      <c r="O71" s="201">
        <v>48.49</v>
      </c>
      <c r="P71" s="201">
        <v>66.459999999999994</v>
      </c>
      <c r="Q71" s="201">
        <v>1.91</v>
      </c>
      <c r="R71" s="201">
        <v>10.37</v>
      </c>
      <c r="S71" s="201">
        <v>6.45</v>
      </c>
      <c r="T71" s="201">
        <v>0</v>
      </c>
      <c r="U71" s="201">
        <v>294.41000000000003</v>
      </c>
      <c r="V71" s="201">
        <v>4.42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54.31</v>
      </c>
      <c r="AQ71" s="201">
        <v>11.12</v>
      </c>
      <c r="AR71" s="201">
        <v>14.02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38.82</v>
      </c>
      <c r="L72" s="201">
        <v>57.76</v>
      </c>
      <c r="M72" s="201">
        <v>0</v>
      </c>
      <c r="N72" s="201">
        <v>28.88</v>
      </c>
      <c r="O72" s="201">
        <v>48.49</v>
      </c>
      <c r="P72" s="201">
        <v>66.459999999999994</v>
      </c>
      <c r="Q72" s="201">
        <v>1.91</v>
      </c>
      <c r="R72" s="201">
        <v>10.37</v>
      </c>
      <c r="S72" s="201">
        <v>6.45</v>
      </c>
      <c r="T72" s="201">
        <v>0</v>
      </c>
      <c r="U72" s="201">
        <v>294.41000000000003</v>
      </c>
      <c r="V72" s="201">
        <v>4.42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54.31</v>
      </c>
      <c r="AQ72" s="201">
        <v>22.05</v>
      </c>
      <c r="AR72" s="201">
        <v>8.8800000000000008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41.64</v>
      </c>
      <c r="L73" s="201">
        <v>62.79</v>
      </c>
      <c r="M73" s="201">
        <v>0</v>
      </c>
      <c r="N73" s="201">
        <v>28.88</v>
      </c>
      <c r="O73" s="201">
        <v>48.49</v>
      </c>
      <c r="P73" s="201">
        <v>66.459999999999994</v>
      </c>
      <c r="Q73" s="201">
        <v>2.57</v>
      </c>
      <c r="R73" s="201">
        <v>10.37</v>
      </c>
      <c r="S73" s="201">
        <v>6.45</v>
      </c>
      <c r="T73" s="201">
        <v>0</v>
      </c>
      <c r="U73" s="201">
        <v>294.41000000000003</v>
      </c>
      <c r="V73" s="201">
        <v>4.42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54.31</v>
      </c>
      <c r="AQ73" s="201">
        <v>22.05</v>
      </c>
      <c r="AR73" s="201">
        <v>3.78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42.35</v>
      </c>
      <c r="L74" s="201">
        <v>62.79</v>
      </c>
      <c r="M74" s="201">
        <v>0</v>
      </c>
      <c r="N74" s="201">
        <v>28.88</v>
      </c>
      <c r="O74" s="201">
        <v>48.49</v>
      </c>
      <c r="P74" s="201">
        <v>66.459999999999994</v>
      </c>
      <c r="Q74" s="201">
        <v>2.57</v>
      </c>
      <c r="R74" s="201">
        <v>10.37</v>
      </c>
      <c r="S74" s="201">
        <v>6.45</v>
      </c>
      <c r="T74" s="201">
        <v>0</v>
      </c>
      <c r="U74" s="201">
        <v>294.41000000000003</v>
      </c>
      <c r="V74" s="201">
        <v>4.42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54.31</v>
      </c>
      <c r="AQ74" s="201">
        <v>22.05</v>
      </c>
      <c r="AR74" s="201">
        <v>1.1499999999999999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42.35</v>
      </c>
      <c r="L75" s="201">
        <v>62.79</v>
      </c>
      <c r="M75" s="201">
        <v>0</v>
      </c>
      <c r="N75" s="201">
        <v>28.88</v>
      </c>
      <c r="O75" s="201">
        <v>48.49</v>
      </c>
      <c r="P75" s="201">
        <v>66.459999999999994</v>
      </c>
      <c r="Q75" s="201">
        <v>2.57</v>
      </c>
      <c r="R75" s="201">
        <v>10.37</v>
      </c>
      <c r="S75" s="201">
        <v>6.45</v>
      </c>
      <c r="T75" s="201">
        <v>0</v>
      </c>
      <c r="U75" s="201">
        <v>294.41000000000003</v>
      </c>
      <c r="V75" s="201">
        <v>4.42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60.34</v>
      </c>
      <c r="AQ75" s="201">
        <v>22.05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42.35</v>
      </c>
      <c r="L76" s="201">
        <v>62.79</v>
      </c>
      <c r="M76" s="201">
        <v>0</v>
      </c>
      <c r="N76" s="201">
        <v>28.88</v>
      </c>
      <c r="O76" s="201">
        <v>48.49</v>
      </c>
      <c r="P76" s="201">
        <v>66.459999999999994</v>
      </c>
      <c r="Q76" s="201">
        <v>2.57</v>
      </c>
      <c r="R76" s="201">
        <v>10.37</v>
      </c>
      <c r="S76" s="201">
        <v>6.45</v>
      </c>
      <c r="T76" s="201">
        <v>0</v>
      </c>
      <c r="U76" s="201">
        <v>294.41000000000003</v>
      </c>
      <c r="V76" s="201">
        <v>4.42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60.34</v>
      </c>
      <c r="AQ76" s="201">
        <v>22.05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63.69</v>
      </c>
      <c r="L77" s="201">
        <v>62.74</v>
      </c>
      <c r="M77" s="201">
        <v>0</v>
      </c>
      <c r="N77" s="201">
        <v>28.88</v>
      </c>
      <c r="O77" s="201">
        <v>48.49</v>
      </c>
      <c r="P77" s="201">
        <v>66.459999999999994</v>
      </c>
      <c r="Q77" s="201">
        <v>2.57</v>
      </c>
      <c r="R77" s="201">
        <v>10.37</v>
      </c>
      <c r="S77" s="201">
        <v>6.45</v>
      </c>
      <c r="T77" s="201">
        <v>0</v>
      </c>
      <c r="U77" s="201">
        <v>294.41000000000003</v>
      </c>
      <c r="V77" s="201">
        <v>4.42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60.34</v>
      </c>
      <c r="AQ77" s="201">
        <v>22.05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76.31</v>
      </c>
      <c r="L78" s="201">
        <v>62.74</v>
      </c>
      <c r="M78" s="201">
        <v>0</v>
      </c>
      <c r="N78" s="201">
        <v>28.88</v>
      </c>
      <c r="O78" s="201">
        <v>48.49</v>
      </c>
      <c r="P78" s="201">
        <v>66.459999999999994</v>
      </c>
      <c r="Q78" s="201">
        <v>2.57</v>
      </c>
      <c r="R78" s="201">
        <v>10.37</v>
      </c>
      <c r="S78" s="201">
        <v>6.45</v>
      </c>
      <c r="T78" s="201">
        <v>0</v>
      </c>
      <c r="U78" s="201">
        <v>294.41000000000003</v>
      </c>
      <c r="V78" s="201">
        <v>4.42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60.34</v>
      </c>
      <c r="AQ78" s="201">
        <v>22.05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78.52</v>
      </c>
      <c r="L79" s="201">
        <v>62.74</v>
      </c>
      <c r="M79" s="201">
        <v>0</v>
      </c>
      <c r="N79" s="201">
        <v>28.88</v>
      </c>
      <c r="O79" s="201">
        <v>48.49</v>
      </c>
      <c r="P79" s="201">
        <v>66.459999999999994</v>
      </c>
      <c r="Q79" s="201">
        <v>2.57</v>
      </c>
      <c r="R79" s="201">
        <v>10.37</v>
      </c>
      <c r="S79" s="201">
        <v>6.45</v>
      </c>
      <c r="T79" s="201">
        <v>0</v>
      </c>
      <c r="U79" s="201">
        <v>294.41000000000003</v>
      </c>
      <c r="V79" s="201">
        <v>4.18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60.34</v>
      </c>
      <c r="AQ79" s="201">
        <v>22.05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78.52</v>
      </c>
      <c r="L80" s="201">
        <v>62.74</v>
      </c>
      <c r="M80" s="201">
        <v>0</v>
      </c>
      <c r="N80" s="201">
        <v>28.88</v>
      </c>
      <c r="O80" s="201">
        <v>48.49</v>
      </c>
      <c r="P80" s="201">
        <v>66.459999999999994</v>
      </c>
      <c r="Q80" s="201">
        <v>2.57</v>
      </c>
      <c r="R80" s="201">
        <v>10.37</v>
      </c>
      <c r="S80" s="201">
        <v>6.45</v>
      </c>
      <c r="T80" s="201">
        <v>0</v>
      </c>
      <c r="U80" s="201">
        <v>294.41000000000003</v>
      </c>
      <c r="V80" s="201">
        <v>4.18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60.34</v>
      </c>
      <c r="AQ80" s="201">
        <v>22.05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78.52</v>
      </c>
      <c r="L81" s="201">
        <v>62.74</v>
      </c>
      <c r="M81" s="201">
        <v>0</v>
      </c>
      <c r="N81" s="201">
        <v>28.88</v>
      </c>
      <c r="O81" s="201">
        <v>48.49</v>
      </c>
      <c r="P81" s="201">
        <v>66.459999999999994</v>
      </c>
      <c r="Q81" s="201">
        <v>2.57</v>
      </c>
      <c r="R81" s="201">
        <v>10.37</v>
      </c>
      <c r="S81" s="201">
        <v>6.45</v>
      </c>
      <c r="T81" s="201">
        <v>0</v>
      </c>
      <c r="U81" s="201">
        <v>294.41000000000003</v>
      </c>
      <c r="V81" s="201">
        <v>4.18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60.34</v>
      </c>
      <c r="AQ81" s="201">
        <v>22.05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78.59</v>
      </c>
      <c r="L82" s="201">
        <v>62.74</v>
      </c>
      <c r="M82" s="201">
        <v>0</v>
      </c>
      <c r="N82" s="201">
        <v>28.88</v>
      </c>
      <c r="O82" s="201">
        <v>48.49</v>
      </c>
      <c r="P82" s="201">
        <v>66.459999999999994</v>
      </c>
      <c r="Q82" s="201">
        <v>2.57</v>
      </c>
      <c r="R82" s="201">
        <v>10.37</v>
      </c>
      <c r="S82" s="201">
        <v>6.45</v>
      </c>
      <c r="T82" s="201">
        <v>0</v>
      </c>
      <c r="U82" s="201">
        <v>294.41000000000003</v>
      </c>
      <c r="V82" s="201">
        <v>4.18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60.34</v>
      </c>
      <c r="AQ82" s="201">
        <v>22.05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44</v>
      </c>
      <c r="L83" s="201">
        <v>62.79</v>
      </c>
      <c r="M83" s="201">
        <v>0</v>
      </c>
      <c r="N83" s="201">
        <v>28.88</v>
      </c>
      <c r="O83" s="201">
        <v>48.49</v>
      </c>
      <c r="P83" s="201">
        <v>66.459999999999994</v>
      </c>
      <c r="Q83" s="201">
        <v>2.59</v>
      </c>
      <c r="R83" s="201">
        <v>10.37</v>
      </c>
      <c r="S83" s="201">
        <v>6.45</v>
      </c>
      <c r="T83" s="201">
        <v>0</v>
      </c>
      <c r="U83" s="201">
        <v>294.41000000000003</v>
      </c>
      <c r="V83" s="201">
        <v>4.42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60.34</v>
      </c>
      <c r="AQ83" s="201">
        <v>22.05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44</v>
      </c>
      <c r="L84" s="201">
        <v>62.79</v>
      </c>
      <c r="M84" s="201">
        <v>0</v>
      </c>
      <c r="N84" s="201">
        <v>28.88</v>
      </c>
      <c r="O84" s="201">
        <v>48.49</v>
      </c>
      <c r="P84" s="201">
        <v>66.459999999999994</v>
      </c>
      <c r="Q84" s="201">
        <v>2.59</v>
      </c>
      <c r="R84" s="201">
        <v>10.37</v>
      </c>
      <c r="S84" s="201">
        <v>6.45</v>
      </c>
      <c r="T84" s="201">
        <v>0</v>
      </c>
      <c r="U84" s="201">
        <v>294.41000000000003</v>
      </c>
      <c r="V84" s="201">
        <v>4.42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60.34</v>
      </c>
      <c r="AQ84" s="201">
        <v>22.05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44</v>
      </c>
      <c r="L85" s="201">
        <v>62.79</v>
      </c>
      <c r="M85" s="201">
        <v>0</v>
      </c>
      <c r="N85" s="201">
        <v>28.88</v>
      </c>
      <c r="O85" s="201">
        <v>48.49</v>
      </c>
      <c r="P85" s="201">
        <v>66.459999999999994</v>
      </c>
      <c r="Q85" s="201">
        <v>2.59</v>
      </c>
      <c r="R85" s="201">
        <v>10.37</v>
      </c>
      <c r="S85" s="201">
        <v>6.45</v>
      </c>
      <c r="T85" s="201">
        <v>0</v>
      </c>
      <c r="U85" s="201">
        <v>294.41000000000003</v>
      </c>
      <c r="V85" s="201">
        <v>4.42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60.34</v>
      </c>
      <c r="AQ85" s="201">
        <v>22.05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44</v>
      </c>
      <c r="L86" s="201">
        <v>62.79</v>
      </c>
      <c r="M86" s="201">
        <v>0</v>
      </c>
      <c r="N86" s="201">
        <v>28.88</v>
      </c>
      <c r="O86" s="201">
        <v>48.49</v>
      </c>
      <c r="P86" s="201">
        <v>66.459999999999994</v>
      </c>
      <c r="Q86" s="201">
        <v>2.59</v>
      </c>
      <c r="R86" s="201">
        <v>10.37</v>
      </c>
      <c r="S86" s="201">
        <v>6.45</v>
      </c>
      <c r="T86" s="201">
        <v>0</v>
      </c>
      <c r="U86" s="201">
        <v>294.41000000000003</v>
      </c>
      <c r="V86" s="201">
        <v>4.42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60.34</v>
      </c>
      <c r="AQ86" s="201">
        <v>22.05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44</v>
      </c>
      <c r="L87" s="201">
        <v>62.79</v>
      </c>
      <c r="M87" s="201">
        <v>0</v>
      </c>
      <c r="N87" s="201">
        <v>28.88</v>
      </c>
      <c r="O87" s="201">
        <v>48.49</v>
      </c>
      <c r="P87" s="201">
        <v>66.459999999999994</v>
      </c>
      <c r="Q87" s="201">
        <v>2.59</v>
      </c>
      <c r="R87" s="201">
        <v>10.37</v>
      </c>
      <c r="S87" s="201">
        <v>6.45</v>
      </c>
      <c r="T87" s="201">
        <v>0</v>
      </c>
      <c r="U87" s="201">
        <v>294.41000000000003</v>
      </c>
      <c r="V87" s="201">
        <v>4.42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60.34</v>
      </c>
      <c r="AQ87" s="201">
        <v>22.05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44</v>
      </c>
      <c r="L88" s="201">
        <v>62.79</v>
      </c>
      <c r="M88" s="201">
        <v>0</v>
      </c>
      <c r="N88" s="201">
        <v>28.88</v>
      </c>
      <c r="O88" s="201">
        <v>48.49</v>
      </c>
      <c r="P88" s="201">
        <v>66.459999999999994</v>
      </c>
      <c r="Q88" s="201">
        <v>2.59</v>
      </c>
      <c r="R88" s="201">
        <v>10.37</v>
      </c>
      <c r="S88" s="201">
        <v>6.45</v>
      </c>
      <c r="T88" s="201">
        <v>0</v>
      </c>
      <c r="U88" s="201">
        <v>294.41000000000003</v>
      </c>
      <c r="V88" s="201">
        <v>4.42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60.34</v>
      </c>
      <c r="AQ88" s="201">
        <v>22.05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44</v>
      </c>
      <c r="L89" s="201">
        <v>62.79</v>
      </c>
      <c r="M89" s="201">
        <v>0</v>
      </c>
      <c r="N89" s="201">
        <v>28.88</v>
      </c>
      <c r="O89" s="201">
        <v>48.49</v>
      </c>
      <c r="P89" s="201">
        <v>66.459999999999994</v>
      </c>
      <c r="Q89" s="201">
        <v>2.59</v>
      </c>
      <c r="R89" s="201">
        <v>10.37</v>
      </c>
      <c r="S89" s="201">
        <v>6.45</v>
      </c>
      <c r="T89" s="201">
        <v>0</v>
      </c>
      <c r="U89" s="201">
        <v>294.41000000000003</v>
      </c>
      <c r="V89" s="201">
        <v>4.42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60.34</v>
      </c>
      <c r="AQ89" s="201">
        <v>22.05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44</v>
      </c>
      <c r="L90" s="201">
        <v>35</v>
      </c>
      <c r="M90" s="201">
        <v>0</v>
      </c>
      <c r="N90" s="201">
        <v>28.88</v>
      </c>
      <c r="O90" s="201">
        <v>48.49</v>
      </c>
      <c r="P90" s="201">
        <v>66.459999999999994</v>
      </c>
      <c r="Q90" s="201">
        <v>2.59</v>
      </c>
      <c r="R90" s="201">
        <v>10.37</v>
      </c>
      <c r="S90" s="201">
        <v>6.7</v>
      </c>
      <c r="T90" s="201">
        <v>0</v>
      </c>
      <c r="U90" s="201">
        <v>294.41000000000003</v>
      </c>
      <c r="V90" s="201">
        <v>4.42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60.34</v>
      </c>
      <c r="AQ90" s="201">
        <v>22.05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45.43</v>
      </c>
      <c r="L91" s="201">
        <v>35</v>
      </c>
      <c r="M91" s="201">
        <v>0</v>
      </c>
      <c r="N91" s="201">
        <v>28.88</v>
      </c>
      <c r="O91" s="201">
        <v>48.49</v>
      </c>
      <c r="P91" s="201">
        <v>66.459999999999994</v>
      </c>
      <c r="Q91" s="201">
        <v>2.57</v>
      </c>
      <c r="R91" s="201">
        <v>10.37</v>
      </c>
      <c r="S91" s="201">
        <v>6.45</v>
      </c>
      <c r="T91" s="201">
        <v>0</v>
      </c>
      <c r="U91" s="201">
        <v>294.41000000000003</v>
      </c>
      <c r="V91" s="201">
        <v>4.18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60.34</v>
      </c>
      <c r="AQ91" s="201">
        <v>22.05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42.35</v>
      </c>
      <c r="L92" s="201">
        <v>35</v>
      </c>
      <c r="M92" s="201">
        <v>0</v>
      </c>
      <c r="N92" s="201">
        <v>28.88</v>
      </c>
      <c r="O92" s="201">
        <v>48.49</v>
      </c>
      <c r="P92" s="201">
        <v>66.459999999999994</v>
      </c>
      <c r="Q92" s="201">
        <v>1.91</v>
      </c>
      <c r="R92" s="201">
        <v>10.37</v>
      </c>
      <c r="S92" s="201">
        <v>6.45</v>
      </c>
      <c r="T92" s="201">
        <v>0</v>
      </c>
      <c r="U92" s="201">
        <v>294.41000000000003</v>
      </c>
      <c r="V92" s="201">
        <v>4.18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60.34</v>
      </c>
      <c r="AQ92" s="201">
        <v>11.12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42.35</v>
      </c>
      <c r="L93" s="201">
        <v>35</v>
      </c>
      <c r="M93" s="201">
        <v>0</v>
      </c>
      <c r="N93" s="201">
        <v>28.88</v>
      </c>
      <c r="O93" s="201">
        <v>48.49</v>
      </c>
      <c r="P93" s="201">
        <v>66.459999999999994</v>
      </c>
      <c r="Q93" s="201">
        <v>1.91</v>
      </c>
      <c r="R93" s="201">
        <v>10.37</v>
      </c>
      <c r="S93" s="201">
        <v>6.45</v>
      </c>
      <c r="T93" s="201">
        <v>0</v>
      </c>
      <c r="U93" s="201">
        <v>294.41000000000003</v>
      </c>
      <c r="V93" s="201">
        <v>4.1100000000000003</v>
      </c>
      <c r="W93" s="201">
        <v>11.35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60.34</v>
      </c>
      <c r="AQ93" s="201">
        <v>11.12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42.35</v>
      </c>
      <c r="L94" s="201">
        <v>35</v>
      </c>
      <c r="M94" s="201">
        <v>0</v>
      </c>
      <c r="N94" s="201">
        <v>28.88</v>
      </c>
      <c r="O94" s="201">
        <v>48.49</v>
      </c>
      <c r="P94" s="201">
        <v>66.459999999999994</v>
      </c>
      <c r="Q94" s="201">
        <v>1.91</v>
      </c>
      <c r="R94" s="201">
        <v>10.37</v>
      </c>
      <c r="S94" s="201">
        <v>6.45</v>
      </c>
      <c r="T94" s="201">
        <v>0</v>
      </c>
      <c r="U94" s="201">
        <v>294.41000000000003</v>
      </c>
      <c r="V94" s="201">
        <v>4.1100000000000003</v>
      </c>
      <c r="W94" s="201">
        <v>11.35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60.34</v>
      </c>
      <c r="AQ94" s="201">
        <v>22.05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42.35</v>
      </c>
      <c r="L95" s="201">
        <v>35</v>
      </c>
      <c r="M95" s="201">
        <v>0</v>
      </c>
      <c r="N95" s="201">
        <v>28.88</v>
      </c>
      <c r="O95" s="201">
        <v>48.49</v>
      </c>
      <c r="P95" s="201">
        <v>66.459999999999994</v>
      </c>
      <c r="Q95" s="201">
        <v>1.91</v>
      </c>
      <c r="R95" s="201">
        <v>5.78</v>
      </c>
      <c r="S95" s="201">
        <v>3.91</v>
      </c>
      <c r="T95" s="201">
        <v>0</v>
      </c>
      <c r="U95" s="201">
        <v>294.41000000000003</v>
      </c>
      <c r="V95" s="201">
        <v>4.1100000000000003</v>
      </c>
      <c r="W95" s="201">
        <v>11.35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60.34</v>
      </c>
      <c r="AQ95" s="201">
        <v>11.12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42.35</v>
      </c>
      <c r="L96" s="201">
        <v>35</v>
      </c>
      <c r="M96" s="201">
        <v>0</v>
      </c>
      <c r="N96" s="201">
        <v>28.88</v>
      </c>
      <c r="O96" s="201">
        <v>48.49</v>
      </c>
      <c r="P96" s="201">
        <v>66.459999999999994</v>
      </c>
      <c r="Q96" s="201">
        <v>1.91</v>
      </c>
      <c r="R96" s="201">
        <v>5.78</v>
      </c>
      <c r="S96" s="201">
        <v>3.85</v>
      </c>
      <c r="T96" s="201">
        <v>0</v>
      </c>
      <c r="U96" s="201">
        <v>294.41000000000003</v>
      </c>
      <c r="V96" s="201">
        <v>4.1100000000000003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60.34</v>
      </c>
      <c r="AQ96" s="201">
        <v>11.12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42.35</v>
      </c>
      <c r="L97" s="201">
        <v>35</v>
      </c>
      <c r="M97" s="201">
        <v>0</v>
      </c>
      <c r="N97" s="201">
        <v>28.88</v>
      </c>
      <c r="O97" s="201">
        <v>48.49</v>
      </c>
      <c r="P97" s="201">
        <v>66.459999999999994</v>
      </c>
      <c r="Q97" s="201">
        <v>1.91</v>
      </c>
      <c r="R97" s="201">
        <v>5.78</v>
      </c>
      <c r="S97" s="201">
        <v>3.85</v>
      </c>
      <c r="T97" s="201">
        <v>0</v>
      </c>
      <c r="U97" s="201">
        <v>294.41000000000003</v>
      </c>
      <c r="V97" s="201">
        <v>4.1100000000000003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60.34</v>
      </c>
      <c r="AQ97" s="201">
        <v>11.12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42.35</v>
      </c>
      <c r="L98" s="201">
        <v>35</v>
      </c>
      <c r="M98" s="201">
        <v>0</v>
      </c>
      <c r="N98" s="201">
        <v>28.88</v>
      </c>
      <c r="O98" s="201">
        <v>48.49</v>
      </c>
      <c r="P98" s="201">
        <v>66.459999999999994</v>
      </c>
      <c r="Q98" s="201">
        <v>1.91</v>
      </c>
      <c r="R98" s="201">
        <v>5.78</v>
      </c>
      <c r="S98" s="201">
        <v>3.85</v>
      </c>
      <c r="T98" s="201">
        <v>0</v>
      </c>
      <c r="U98" s="201">
        <v>294.41000000000003</v>
      </c>
      <c r="V98" s="201">
        <v>4.1100000000000003</v>
      </c>
      <c r="W98" s="201">
        <v>11.35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60.34</v>
      </c>
      <c r="AQ98" s="201">
        <v>11.12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1.1524025000000011</v>
      </c>
      <c r="L99">
        <f t="shared" si="0"/>
        <v>1.0470474999999997</v>
      </c>
      <c r="M99">
        <f t="shared" si="0"/>
        <v>0</v>
      </c>
      <c r="N99">
        <f t="shared" si="0"/>
        <v>0.69312000000000162</v>
      </c>
      <c r="O99">
        <f t="shared" si="0"/>
        <v>1.1637599999999972</v>
      </c>
      <c r="P99">
        <f t="shared" si="0"/>
        <v>1.5950400000000007</v>
      </c>
      <c r="Q99">
        <f t="shared" si="0"/>
        <v>5.253249999999994E-2</v>
      </c>
      <c r="R99">
        <f t="shared" si="0"/>
        <v>0.19596250000000007</v>
      </c>
      <c r="S99">
        <f t="shared" si="0"/>
        <v>8.8109999999999924E-2</v>
      </c>
      <c r="T99">
        <f t="shared" si="0"/>
        <v>0</v>
      </c>
      <c r="U99">
        <f t="shared" si="0"/>
        <v>7.0658349999999972</v>
      </c>
      <c r="V99">
        <f t="shared" si="0"/>
        <v>0.10190250000000005</v>
      </c>
      <c r="W99">
        <f t="shared" si="0"/>
        <v>0.25982250000000023</v>
      </c>
      <c r="X99">
        <f t="shared" si="0"/>
        <v>0.84886000000000128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1.1200399999999984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1.3857050000000002</v>
      </c>
      <c r="AQ99">
        <f t="shared" si="0"/>
        <v>0.3790649999999996</v>
      </c>
      <c r="AR99">
        <f t="shared" si="0"/>
        <v>0.25148750000000014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4.4800000000000004</v>
      </c>
      <c r="L3" s="201">
        <v>404.52</v>
      </c>
      <c r="M3" s="201">
        <v>27.17</v>
      </c>
      <c r="N3" s="201">
        <v>34.880000000000003</v>
      </c>
      <c r="O3" s="201">
        <v>0</v>
      </c>
      <c r="P3" s="201">
        <v>41.14</v>
      </c>
      <c r="Q3" s="201">
        <v>3.35</v>
      </c>
      <c r="R3" s="201">
        <v>12.52</v>
      </c>
      <c r="S3" s="201">
        <v>0</v>
      </c>
      <c r="T3" s="201">
        <v>0</v>
      </c>
      <c r="U3" s="201">
        <v>22.86</v>
      </c>
      <c r="V3" s="201">
        <v>5.33</v>
      </c>
      <c r="W3" s="201">
        <v>13.71</v>
      </c>
      <c r="X3" s="201">
        <v>43.57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57.52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74.510000000000005</v>
      </c>
      <c r="AQ3" s="201">
        <v>18.37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4.4800000000000004</v>
      </c>
      <c r="L4" s="201">
        <v>432.51</v>
      </c>
      <c r="M4" s="201">
        <v>27.17</v>
      </c>
      <c r="N4" s="201">
        <v>34.880000000000003</v>
      </c>
      <c r="O4" s="201">
        <v>0</v>
      </c>
      <c r="P4" s="201">
        <v>41.14</v>
      </c>
      <c r="Q4" s="201">
        <v>3.23</v>
      </c>
      <c r="R4" s="201">
        <v>12.52</v>
      </c>
      <c r="S4" s="201">
        <v>0</v>
      </c>
      <c r="T4" s="201">
        <v>0</v>
      </c>
      <c r="U4" s="201">
        <v>22.86</v>
      </c>
      <c r="V4" s="201">
        <v>5.33</v>
      </c>
      <c r="W4" s="201">
        <v>13.71</v>
      </c>
      <c r="X4" s="201">
        <v>43.57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57.52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60.68</v>
      </c>
      <c r="AQ4" s="201">
        <v>18.37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4.4800000000000004</v>
      </c>
      <c r="L5" s="201">
        <v>404.52</v>
      </c>
      <c r="M5" s="201">
        <v>27.17</v>
      </c>
      <c r="N5" s="201">
        <v>34.880000000000003</v>
      </c>
      <c r="O5" s="201">
        <v>0</v>
      </c>
      <c r="P5" s="201">
        <v>41.14</v>
      </c>
      <c r="Q5" s="201">
        <v>3.23</v>
      </c>
      <c r="R5" s="201">
        <v>12.52</v>
      </c>
      <c r="S5" s="201">
        <v>0</v>
      </c>
      <c r="T5" s="201">
        <v>0</v>
      </c>
      <c r="U5" s="201">
        <v>22.86</v>
      </c>
      <c r="V5" s="201">
        <v>5.33</v>
      </c>
      <c r="W5" s="201">
        <v>13.71</v>
      </c>
      <c r="X5" s="201">
        <v>43.57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57.52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74.78</v>
      </c>
      <c r="AQ5" s="201">
        <v>26.63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4.4800000000000004</v>
      </c>
      <c r="L6" s="201">
        <v>404.52</v>
      </c>
      <c r="M6" s="201">
        <v>27.17</v>
      </c>
      <c r="N6" s="201">
        <v>34.880000000000003</v>
      </c>
      <c r="O6" s="201">
        <v>0</v>
      </c>
      <c r="P6" s="201">
        <v>41.14</v>
      </c>
      <c r="Q6" s="201">
        <v>3.23</v>
      </c>
      <c r="R6" s="201">
        <v>12.52</v>
      </c>
      <c r="S6" s="201">
        <v>0</v>
      </c>
      <c r="T6" s="201">
        <v>0</v>
      </c>
      <c r="U6" s="201">
        <v>22.86</v>
      </c>
      <c r="V6" s="201">
        <v>5.33</v>
      </c>
      <c r="W6" s="201">
        <v>13.71</v>
      </c>
      <c r="X6" s="201">
        <v>43.57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57.52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74.78</v>
      </c>
      <c r="AQ6" s="201">
        <v>26.63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4.4800000000000004</v>
      </c>
      <c r="L7" s="201">
        <v>404.52</v>
      </c>
      <c r="M7" s="201">
        <v>27.17</v>
      </c>
      <c r="N7" s="201">
        <v>34.880000000000003</v>
      </c>
      <c r="O7" s="201">
        <v>0</v>
      </c>
      <c r="P7" s="201">
        <v>41.14</v>
      </c>
      <c r="Q7" s="201">
        <v>3.23</v>
      </c>
      <c r="R7" s="201">
        <v>12.52</v>
      </c>
      <c r="S7" s="201">
        <v>0</v>
      </c>
      <c r="T7" s="201">
        <v>0</v>
      </c>
      <c r="U7" s="201">
        <v>22.86</v>
      </c>
      <c r="V7" s="201">
        <v>5.33</v>
      </c>
      <c r="W7" s="201">
        <v>13.71</v>
      </c>
      <c r="X7" s="201">
        <v>43.57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74.78</v>
      </c>
      <c r="AQ7" s="201">
        <v>26.64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4.4800000000000004</v>
      </c>
      <c r="L8" s="201">
        <v>404.52</v>
      </c>
      <c r="M8" s="201">
        <v>27.17</v>
      </c>
      <c r="N8" s="201">
        <v>34.880000000000003</v>
      </c>
      <c r="O8" s="201">
        <v>0</v>
      </c>
      <c r="P8" s="201">
        <v>41.14</v>
      </c>
      <c r="Q8" s="201">
        <v>3.23</v>
      </c>
      <c r="R8" s="201">
        <v>12.52</v>
      </c>
      <c r="S8" s="201">
        <v>0</v>
      </c>
      <c r="T8" s="201">
        <v>0</v>
      </c>
      <c r="U8" s="201">
        <v>22.86</v>
      </c>
      <c r="V8" s="201">
        <v>5.33</v>
      </c>
      <c r="W8" s="201">
        <v>13.71</v>
      </c>
      <c r="X8" s="201">
        <v>43.57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77.3</v>
      </c>
      <c r="AQ8" s="201">
        <v>26.64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4.4800000000000004</v>
      </c>
      <c r="L9" s="201">
        <v>404.52</v>
      </c>
      <c r="M9" s="201">
        <v>27.17</v>
      </c>
      <c r="N9" s="201">
        <v>34.880000000000003</v>
      </c>
      <c r="O9" s="201">
        <v>0</v>
      </c>
      <c r="P9" s="201">
        <v>41.14</v>
      </c>
      <c r="Q9" s="201">
        <v>3.23</v>
      </c>
      <c r="R9" s="201">
        <v>12.52</v>
      </c>
      <c r="S9" s="201">
        <v>0</v>
      </c>
      <c r="T9" s="201">
        <v>0</v>
      </c>
      <c r="U9" s="201">
        <v>22.86</v>
      </c>
      <c r="V9" s="201">
        <v>5.33</v>
      </c>
      <c r="W9" s="201">
        <v>13.71</v>
      </c>
      <c r="X9" s="201">
        <v>43.57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74.78</v>
      </c>
      <c r="AQ9" s="201">
        <v>26.64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4.4800000000000004</v>
      </c>
      <c r="L10" s="201">
        <v>404.52</v>
      </c>
      <c r="M10" s="201">
        <v>27.17</v>
      </c>
      <c r="N10" s="201">
        <v>34.880000000000003</v>
      </c>
      <c r="O10" s="201">
        <v>0</v>
      </c>
      <c r="P10" s="201">
        <v>41.14</v>
      </c>
      <c r="Q10" s="201">
        <v>3.23</v>
      </c>
      <c r="R10" s="201">
        <v>12.52</v>
      </c>
      <c r="S10" s="201">
        <v>0</v>
      </c>
      <c r="T10" s="201">
        <v>0</v>
      </c>
      <c r="U10" s="201">
        <v>22.86</v>
      </c>
      <c r="V10" s="201">
        <v>5.33</v>
      </c>
      <c r="W10" s="201">
        <v>13.71</v>
      </c>
      <c r="X10" s="201">
        <v>43.57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74.78</v>
      </c>
      <c r="AQ10" s="201">
        <v>26.64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4.4800000000000004</v>
      </c>
      <c r="L11" s="201">
        <v>308.04000000000002</v>
      </c>
      <c r="M11" s="201">
        <v>27.17</v>
      </c>
      <c r="N11" s="201">
        <v>34.880000000000003</v>
      </c>
      <c r="O11" s="201">
        <v>0</v>
      </c>
      <c r="P11" s="201">
        <v>41.14</v>
      </c>
      <c r="Q11" s="201">
        <v>1.86</v>
      </c>
      <c r="R11" s="201">
        <v>7.65</v>
      </c>
      <c r="S11" s="201">
        <v>0</v>
      </c>
      <c r="T11" s="201">
        <v>0</v>
      </c>
      <c r="U11" s="201">
        <v>22.86</v>
      </c>
      <c r="V11" s="201">
        <v>2.89</v>
      </c>
      <c r="W11" s="201">
        <v>13.71</v>
      </c>
      <c r="X11" s="201">
        <v>43.57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22.91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4.4800000000000004</v>
      </c>
      <c r="L12" s="201">
        <v>308.04000000000002</v>
      </c>
      <c r="M12" s="201">
        <v>27.17</v>
      </c>
      <c r="N12" s="201">
        <v>34.880000000000003</v>
      </c>
      <c r="O12" s="201">
        <v>0</v>
      </c>
      <c r="P12" s="201">
        <v>41.14</v>
      </c>
      <c r="Q12" s="201">
        <v>1.86</v>
      </c>
      <c r="R12" s="201">
        <v>7.64</v>
      </c>
      <c r="S12" s="201">
        <v>0</v>
      </c>
      <c r="T12" s="201">
        <v>0</v>
      </c>
      <c r="U12" s="201">
        <v>22.86</v>
      </c>
      <c r="V12" s="201">
        <v>2.89</v>
      </c>
      <c r="W12" s="201">
        <v>13.71</v>
      </c>
      <c r="X12" s="201">
        <v>43.57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4.4800000000000004</v>
      </c>
      <c r="L13" s="201">
        <v>308.04000000000002</v>
      </c>
      <c r="M13" s="201">
        <v>27.17</v>
      </c>
      <c r="N13" s="201">
        <v>34.880000000000003</v>
      </c>
      <c r="O13" s="201">
        <v>0</v>
      </c>
      <c r="P13" s="201">
        <v>41.14</v>
      </c>
      <c r="Q13" s="201">
        <v>1.86</v>
      </c>
      <c r="R13" s="201">
        <v>7.64</v>
      </c>
      <c r="S13" s="201">
        <v>0</v>
      </c>
      <c r="T13" s="201">
        <v>0</v>
      </c>
      <c r="U13" s="201">
        <v>22.86</v>
      </c>
      <c r="V13" s="201">
        <v>2.89</v>
      </c>
      <c r="W13" s="201">
        <v>13.71</v>
      </c>
      <c r="X13" s="201">
        <v>43.57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19.25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4.4800000000000004</v>
      </c>
      <c r="L14" s="201">
        <v>308.04000000000002</v>
      </c>
      <c r="M14" s="201">
        <v>27.17</v>
      </c>
      <c r="N14" s="201">
        <v>34.880000000000003</v>
      </c>
      <c r="O14" s="201">
        <v>0</v>
      </c>
      <c r="P14" s="201">
        <v>41.14</v>
      </c>
      <c r="Q14" s="201">
        <v>1.86</v>
      </c>
      <c r="R14" s="201">
        <v>7.64</v>
      </c>
      <c r="S14" s="201">
        <v>0</v>
      </c>
      <c r="T14" s="201">
        <v>0</v>
      </c>
      <c r="U14" s="201">
        <v>22.86</v>
      </c>
      <c r="V14" s="201">
        <v>2.89</v>
      </c>
      <c r="W14" s="201">
        <v>13.71</v>
      </c>
      <c r="X14" s="201">
        <v>43.57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19.25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4.4800000000000004</v>
      </c>
      <c r="L15" s="201">
        <v>308.04000000000002</v>
      </c>
      <c r="M15" s="201">
        <v>27.17</v>
      </c>
      <c r="N15" s="201">
        <v>34.880000000000003</v>
      </c>
      <c r="O15" s="201">
        <v>0</v>
      </c>
      <c r="P15" s="201">
        <v>41.14</v>
      </c>
      <c r="Q15" s="201">
        <v>1.86</v>
      </c>
      <c r="R15" s="201">
        <v>7.64</v>
      </c>
      <c r="S15" s="201">
        <v>0</v>
      </c>
      <c r="T15" s="201">
        <v>0</v>
      </c>
      <c r="U15" s="201">
        <v>22.86</v>
      </c>
      <c r="V15" s="201">
        <v>2.89</v>
      </c>
      <c r="W15" s="201">
        <v>13.71</v>
      </c>
      <c r="X15" s="201">
        <v>43.57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4.4800000000000004</v>
      </c>
      <c r="L16" s="201">
        <v>356.38</v>
      </c>
      <c r="M16" s="201">
        <v>27.17</v>
      </c>
      <c r="N16" s="201">
        <v>34.880000000000003</v>
      </c>
      <c r="O16" s="201">
        <v>0</v>
      </c>
      <c r="P16" s="201">
        <v>41.14</v>
      </c>
      <c r="Q16" s="201">
        <v>1.86</v>
      </c>
      <c r="R16" s="201">
        <v>7.64</v>
      </c>
      <c r="S16" s="201">
        <v>0</v>
      </c>
      <c r="T16" s="201">
        <v>0</v>
      </c>
      <c r="U16" s="201">
        <v>22.86</v>
      </c>
      <c r="V16" s="201">
        <v>5.33</v>
      </c>
      <c r="W16" s="201">
        <v>13.71</v>
      </c>
      <c r="X16" s="201">
        <v>43.57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64.569999999999993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4.4800000000000004</v>
      </c>
      <c r="L17" s="201">
        <v>433.39</v>
      </c>
      <c r="M17" s="201">
        <v>27.17</v>
      </c>
      <c r="N17" s="201">
        <v>34.880000000000003</v>
      </c>
      <c r="O17" s="201">
        <v>0</v>
      </c>
      <c r="P17" s="201">
        <v>41.14</v>
      </c>
      <c r="Q17" s="201">
        <v>3.23</v>
      </c>
      <c r="R17" s="201">
        <v>10.43</v>
      </c>
      <c r="S17" s="201">
        <v>0</v>
      </c>
      <c r="T17" s="201">
        <v>0</v>
      </c>
      <c r="U17" s="201">
        <v>22.86</v>
      </c>
      <c r="V17" s="201">
        <v>5.33</v>
      </c>
      <c r="W17" s="201">
        <v>13.71</v>
      </c>
      <c r="X17" s="201">
        <v>43.57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74.78</v>
      </c>
      <c r="AQ17" s="201">
        <v>26.64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4.4800000000000004</v>
      </c>
      <c r="L18" s="201">
        <v>433.39</v>
      </c>
      <c r="M18" s="201">
        <v>27.17</v>
      </c>
      <c r="N18" s="201">
        <v>34.880000000000003</v>
      </c>
      <c r="O18" s="201">
        <v>0</v>
      </c>
      <c r="P18" s="201">
        <v>41.14</v>
      </c>
      <c r="Q18" s="201">
        <v>3.23</v>
      </c>
      <c r="R18" s="201">
        <v>12.17</v>
      </c>
      <c r="S18" s="201">
        <v>0</v>
      </c>
      <c r="T18" s="201">
        <v>0</v>
      </c>
      <c r="U18" s="201">
        <v>22.86</v>
      </c>
      <c r="V18" s="201">
        <v>5.33</v>
      </c>
      <c r="W18" s="201">
        <v>13.56</v>
      </c>
      <c r="X18" s="201">
        <v>43.57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74.78</v>
      </c>
      <c r="AQ18" s="201">
        <v>26.64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4.4800000000000004</v>
      </c>
      <c r="L19" s="201">
        <v>433.39</v>
      </c>
      <c r="M19" s="201">
        <v>27.17</v>
      </c>
      <c r="N19" s="201">
        <v>34.880000000000003</v>
      </c>
      <c r="O19" s="201">
        <v>0</v>
      </c>
      <c r="P19" s="201">
        <v>41.14</v>
      </c>
      <c r="Q19" s="201">
        <v>3.23</v>
      </c>
      <c r="R19" s="201">
        <v>12.52</v>
      </c>
      <c r="S19" s="201">
        <v>0</v>
      </c>
      <c r="T19" s="201">
        <v>0</v>
      </c>
      <c r="U19" s="201">
        <v>22.86</v>
      </c>
      <c r="V19" s="201">
        <v>5.33</v>
      </c>
      <c r="W19" s="201">
        <v>13.71</v>
      </c>
      <c r="X19" s="201">
        <v>43.57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74.790000000000006</v>
      </c>
      <c r="AQ19" s="201">
        <v>26.64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4.4800000000000004</v>
      </c>
      <c r="L20" s="201">
        <v>433.39</v>
      </c>
      <c r="M20" s="201">
        <v>27.17</v>
      </c>
      <c r="N20" s="201">
        <v>34.880000000000003</v>
      </c>
      <c r="O20" s="201">
        <v>0</v>
      </c>
      <c r="P20" s="201">
        <v>41.14</v>
      </c>
      <c r="Q20" s="201">
        <v>3.23</v>
      </c>
      <c r="R20" s="201">
        <v>12.52</v>
      </c>
      <c r="S20" s="201">
        <v>0</v>
      </c>
      <c r="T20" s="201">
        <v>0</v>
      </c>
      <c r="U20" s="201">
        <v>22.86</v>
      </c>
      <c r="V20" s="201">
        <v>5.33</v>
      </c>
      <c r="W20" s="201">
        <v>13.71</v>
      </c>
      <c r="X20" s="201">
        <v>43.57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74.790000000000006</v>
      </c>
      <c r="AQ20" s="201">
        <v>26.64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4.4800000000000004</v>
      </c>
      <c r="L21" s="201">
        <v>394.67</v>
      </c>
      <c r="M21" s="201">
        <v>27.17</v>
      </c>
      <c r="N21" s="201">
        <v>34.880000000000003</v>
      </c>
      <c r="O21" s="201">
        <v>0</v>
      </c>
      <c r="P21" s="201">
        <v>41.14</v>
      </c>
      <c r="Q21" s="201">
        <v>3.23</v>
      </c>
      <c r="R21" s="201">
        <v>12.52</v>
      </c>
      <c r="S21" s="201">
        <v>0</v>
      </c>
      <c r="T21" s="201">
        <v>0</v>
      </c>
      <c r="U21" s="201">
        <v>22.86</v>
      </c>
      <c r="V21" s="201">
        <v>5.33</v>
      </c>
      <c r="W21" s="201">
        <v>13.71</v>
      </c>
      <c r="X21" s="201">
        <v>43.57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74.78</v>
      </c>
      <c r="AQ21" s="201">
        <v>26.64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4.18</v>
      </c>
      <c r="L22" s="201">
        <v>394.67</v>
      </c>
      <c r="M22" s="201">
        <v>27.17</v>
      </c>
      <c r="N22" s="201">
        <v>34.880000000000003</v>
      </c>
      <c r="O22" s="201">
        <v>0</v>
      </c>
      <c r="P22" s="201">
        <v>41.14</v>
      </c>
      <c r="Q22" s="201">
        <v>3.22</v>
      </c>
      <c r="R22" s="201">
        <v>12.52</v>
      </c>
      <c r="S22" s="201">
        <v>0</v>
      </c>
      <c r="T22" s="201">
        <v>0</v>
      </c>
      <c r="U22" s="201">
        <v>22.86</v>
      </c>
      <c r="V22" s="201">
        <v>5.33</v>
      </c>
      <c r="W22" s="201">
        <v>13.71</v>
      </c>
      <c r="X22" s="201">
        <v>43.57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74.790000000000006</v>
      </c>
      <c r="AQ22" s="201">
        <v>26.63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3.59</v>
      </c>
      <c r="L23" s="201">
        <v>394.67</v>
      </c>
      <c r="M23" s="201">
        <v>27.17</v>
      </c>
      <c r="N23" s="201">
        <v>34.880000000000003</v>
      </c>
      <c r="O23" s="201">
        <v>0</v>
      </c>
      <c r="P23" s="201">
        <v>41.14</v>
      </c>
      <c r="Q23" s="201">
        <v>3.22</v>
      </c>
      <c r="R23" s="201">
        <v>12.52</v>
      </c>
      <c r="S23" s="201">
        <v>0</v>
      </c>
      <c r="T23" s="201">
        <v>0</v>
      </c>
      <c r="U23" s="201">
        <v>22.86</v>
      </c>
      <c r="V23" s="201">
        <v>5.33</v>
      </c>
      <c r="W23" s="201">
        <v>13.71</v>
      </c>
      <c r="X23" s="201">
        <v>43.57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74.790000000000006</v>
      </c>
      <c r="AQ23" s="201">
        <v>26.63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3.48</v>
      </c>
      <c r="L24" s="201">
        <v>399.48</v>
      </c>
      <c r="M24" s="201">
        <v>27.17</v>
      </c>
      <c r="N24" s="201">
        <v>34.880000000000003</v>
      </c>
      <c r="O24" s="201">
        <v>0</v>
      </c>
      <c r="P24" s="201">
        <v>41.14</v>
      </c>
      <c r="Q24" s="201">
        <v>3.22</v>
      </c>
      <c r="R24" s="201">
        <v>12.52</v>
      </c>
      <c r="S24" s="201">
        <v>0</v>
      </c>
      <c r="T24" s="201">
        <v>0</v>
      </c>
      <c r="U24" s="201">
        <v>22.86</v>
      </c>
      <c r="V24" s="201">
        <v>5.33</v>
      </c>
      <c r="W24" s="201">
        <v>13.71</v>
      </c>
      <c r="X24" s="201">
        <v>43.57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50.74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74.790000000000006</v>
      </c>
      <c r="AQ24" s="201">
        <v>26.63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3.74</v>
      </c>
      <c r="L25" s="201">
        <v>404.29</v>
      </c>
      <c r="M25" s="201">
        <v>27.17</v>
      </c>
      <c r="N25" s="201">
        <v>34.880000000000003</v>
      </c>
      <c r="O25" s="201">
        <v>0</v>
      </c>
      <c r="P25" s="201">
        <v>41.14</v>
      </c>
      <c r="Q25" s="201">
        <v>3.22</v>
      </c>
      <c r="R25" s="201">
        <v>12.52</v>
      </c>
      <c r="S25" s="201">
        <v>0.74</v>
      </c>
      <c r="T25" s="201">
        <v>0</v>
      </c>
      <c r="U25" s="201">
        <v>22.86</v>
      </c>
      <c r="V25" s="201">
        <v>5.33</v>
      </c>
      <c r="W25" s="201">
        <v>13.71</v>
      </c>
      <c r="X25" s="201">
        <v>43.57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50.74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74.78</v>
      </c>
      <c r="AQ25" s="201">
        <v>26.63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</v>
      </c>
      <c r="L26" s="201">
        <v>341.72</v>
      </c>
      <c r="M26" s="201">
        <v>27.17</v>
      </c>
      <c r="N26" s="201">
        <v>34.880000000000003</v>
      </c>
      <c r="O26" s="201">
        <v>0</v>
      </c>
      <c r="P26" s="201">
        <v>41.14</v>
      </c>
      <c r="Q26" s="201">
        <v>3.22</v>
      </c>
      <c r="R26" s="201">
        <v>12.52</v>
      </c>
      <c r="S26" s="201">
        <v>1.22</v>
      </c>
      <c r="T26" s="201">
        <v>0</v>
      </c>
      <c r="U26" s="201">
        <v>22.86</v>
      </c>
      <c r="V26" s="201">
        <v>5.33</v>
      </c>
      <c r="W26" s="201">
        <v>13.71</v>
      </c>
      <c r="X26" s="201">
        <v>43.57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50.74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74.78</v>
      </c>
      <c r="AQ26" s="201">
        <v>26.63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4.25</v>
      </c>
      <c r="L27" s="201">
        <v>365.79</v>
      </c>
      <c r="M27" s="201">
        <v>27.17</v>
      </c>
      <c r="N27" s="201">
        <v>34.880000000000003</v>
      </c>
      <c r="O27" s="201">
        <v>0</v>
      </c>
      <c r="P27" s="201">
        <v>41.14</v>
      </c>
      <c r="Q27" s="201">
        <v>3.22</v>
      </c>
      <c r="R27" s="201">
        <v>12.52</v>
      </c>
      <c r="S27" s="201">
        <v>0</v>
      </c>
      <c r="T27" s="201">
        <v>0</v>
      </c>
      <c r="U27" s="201">
        <v>22.86</v>
      </c>
      <c r="V27" s="201">
        <v>5.33</v>
      </c>
      <c r="W27" s="201">
        <v>13.71</v>
      </c>
      <c r="X27" s="201">
        <v>43.57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74.78</v>
      </c>
      <c r="AQ27" s="201">
        <v>26.79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4.47</v>
      </c>
      <c r="L28" s="201">
        <v>365.79</v>
      </c>
      <c r="M28" s="201">
        <v>27.17</v>
      </c>
      <c r="N28" s="201">
        <v>34.880000000000003</v>
      </c>
      <c r="O28" s="201">
        <v>0</v>
      </c>
      <c r="P28" s="201">
        <v>41.14</v>
      </c>
      <c r="Q28" s="201">
        <v>3.22</v>
      </c>
      <c r="R28" s="201">
        <v>12.52</v>
      </c>
      <c r="S28" s="201">
        <v>0</v>
      </c>
      <c r="T28" s="201">
        <v>0</v>
      </c>
      <c r="U28" s="201">
        <v>22.86</v>
      </c>
      <c r="V28" s="201">
        <v>5.33</v>
      </c>
      <c r="W28" s="201">
        <v>13.71</v>
      </c>
      <c r="X28" s="201">
        <v>43.57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74.78</v>
      </c>
      <c r="AQ28" s="201">
        <v>26.79</v>
      </c>
      <c r="AR28" s="201">
        <v>0.83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4.4800000000000004</v>
      </c>
      <c r="L29" s="201">
        <v>385.04</v>
      </c>
      <c r="M29" s="201">
        <v>27.17</v>
      </c>
      <c r="N29" s="201">
        <v>34.880000000000003</v>
      </c>
      <c r="O29" s="201">
        <v>0</v>
      </c>
      <c r="P29" s="201">
        <v>41.14</v>
      </c>
      <c r="Q29" s="201">
        <v>3.22</v>
      </c>
      <c r="R29" s="201">
        <v>12.48</v>
      </c>
      <c r="S29" s="201">
        <v>0</v>
      </c>
      <c r="T29" s="201">
        <v>0</v>
      </c>
      <c r="U29" s="201">
        <v>22.86</v>
      </c>
      <c r="V29" s="201">
        <v>5.33</v>
      </c>
      <c r="W29" s="201">
        <v>13.71</v>
      </c>
      <c r="X29" s="201">
        <v>43.57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74.78</v>
      </c>
      <c r="AQ29" s="201">
        <v>23.41</v>
      </c>
      <c r="AR29" s="201">
        <v>3.48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4.4800000000000004</v>
      </c>
      <c r="L30" s="201">
        <v>442.8</v>
      </c>
      <c r="M30" s="201">
        <v>27.17</v>
      </c>
      <c r="N30" s="201">
        <v>34.880000000000003</v>
      </c>
      <c r="O30" s="201">
        <v>0</v>
      </c>
      <c r="P30" s="201">
        <v>41.14</v>
      </c>
      <c r="Q30" s="201">
        <v>3.22</v>
      </c>
      <c r="R30" s="201">
        <v>12.52</v>
      </c>
      <c r="S30" s="201">
        <v>0</v>
      </c>
      <c r="T30" s="201">
        <v>0</v>
      </c>
      <c r="U30" s="201">
        <v>22.86</v>
      </c>
      <c r="V30" s="201">
        <v>5.33</v>
      </c>
      <c r="W30" s="201">
        <v>13.71</v>
      </c>
      <c r="X30" s="201">
        <v>43.57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74.78</v>
      </c>
      <c r="AQ30" s="201">
        <v>26.64</v>
      </c>
      <c r="AR30" s="201">
        <v>8.98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4.1100000000000003</v>
      </c>
      <c r="L31" s="201">
        <v>499.54</v>
      </c>
      <c r="M31" s="201">
        <v>27.17</v>
      </c>
      <c r="N31" s="201">
        <v>34.880000000000003</v>
      </c>
      <c r="O31" s="201">
        <v>0</v>
      </c>
      <c r="P31" s="201">
        <v>41.14</v>
      </c>
      <c r="Q31" s="201">
        <v>3.22</v>
      </c>
      <c r="R31" s="201">
        <v>12.52</v>
      </c>
      <c r="S31" s="201">
        <v>0</v>
      </c>
      <c r="T31" s="201">
        <v>0</v>
      </c>
      <c r="U31" s="201">
        <v>22.86</v>
      </c>
      <c r="V31" s="201">
        <v>5.33</v>
      </c>
      <c r="W31" s="201">
        <v>13.71</v>
      </c>
      <c r="X31" s="201">
        <v>43.57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74.78</v>
      </c>
      <c r="AQ31" s="201">
        <v>26.64</v>
      </c>
      <c r="AR31" s="201">
        <v>15.68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4.3099999999999996</v>
      </c>
      <c r="L32" s="201">
        <v>556.86</v>
      </c>
      <c r="M32" s="201">
        <v>27.17</v>
      </c>
      <c r="N32" s="201">
        <v>34.880000000000003</v>
      </c>
      <c r="O32" s="201">
        <v>0</v>
      </c>
      <c r="P32" s="201">
        <v>41.14</v>
      </c>
      <c r="Q32" s="201">
        <v>3.22</v>
      </c>
      <c r="R32" s="201">
        <v>12.52</v>
      </c>
      <c r="S32" s="201">
        <v>0</v>
      </c>
      <c r="T32" s="201">
        <v>0</v>
      </c>
      <c r="U32" s="201">
        <v>22.86</v>
      </c>
      <c r="V32" s="201">
        <v>5.33</v>
      </c>
      <c r="W32" s="201">
        <v>13.71</v>
      </c>
      <c r="X32" s="201">
        <v>43.57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74.78</v>
      </c>
      <c r="AQ32" s="201">
        <v>26.64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4.4800000000000004</v>
      </c>
      <c r="L33" s="201">
        <v>556.86</v>
      </c>
      <c r="M33" s="201">
        <v>27.17</v>
      </c>
      <c r="N33" s="201">
        <v>34.880000000000003</v>
      </c>
      <c r="O33" s="201">
        <v>0</v>
      </c>
      <c r="P33" s="201">
        <v>41.14</v>
      </c>
      <c r="Q33" s="201">
        <v>3.22</v>
      </c>
      <c r="R33" s="201">
        <v>12.52</v>
      </c>
      <c r="S33" s="201">
        <v>0</v>
      </c>
      <c r="T33" s="201">
        <v>0</v>
      </c>
      <c r="U33" s="201">
        <v>22.86</v>
      </c>
      <c r="V33" s="201">
        <v>5.33</v>
      </c>
      <c r="W33" s="201">
        <v>13.71</v>
      </c>
      <c r="X33" s="201">
        <v>43.57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74.17</v>
      </c>
      <c r="AQ33" s="201">
        <v>26.64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4.4800000000000004</v>
      </c>
      <c r="L34" s="201">
        <v>556.86</v>
      </c>
      <c r="M34" s="201">
        <v>27.17</v>
      </c>
      <c r="N34" s="201">
        <v>34.880000000000003</v>
      </c>
      <c r="O34" s="201">
        <v>0</v>
      </c>
      <c r="P34" s="201">
        <v>41.14</v>
      </c>
      <c r="Q34" s="201">
        <v>3.22</v>
      </c>
      <c r="R34" s="201">
        <v>12.52</v>
      </c>
      <c r="S34" s="201">
        <v>0</v>
      </c>
      <c r="T34" s="201">
        <v>0</v>
      </c>
      <c r="U34" s="201">
        <v>22.86</v>
      </c>
      <c r="V34" s="201">
        <v>5.33</v>
      </c>
      <c r="W34" s="201">
        <v>13.71</v>
      </c>
      <c r="X34" s="201">
        <v>43.57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74.17</v>
      </c>
      <c r="AQ34" s="201">
        <v>26.64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4.4800000000000004</v>
      </c>
      <c r="L35" s="201">
        <v>556.86</v>
      </c>
      <c r="M35" s="201">
        <v>27.17</v>
      </c>
      <c r="N35" s="201">
        <v>34.880000000000003</v>
      </c>
      <c r="O35" s="201">
        <v>0</v>
      </c>
      <c r="P35" s="201">
        <v>41.14</v>
      </c>
      <c r="Q35" s="201">
        <v>3.22</v>
      </c>
      <c r="R35" s="201">
        <v>12.52</v>
      </c>
      <c r="S35" s="201">
        <v>0</v>
      </c>
      <c r="T35" s="201">
        <v>0</v>
      </c>
      <c r="U35" s="201">
        <v>22.86</v>
      </c>
      <c r="V35" s="201">
        <v>5.33</v>
      </c>
      <c r="W35" s="201">
        <v>13.71</v>
      </c>
      <c r="X35" s="201">
        <v>43.57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74.78</v>
      </c>
      <c r="AQ35" s="201">
        <v>26.64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4.4800000000000004</v>
      </c>
      <c r="L36" s="201">
        <v>556.86</v>
      </c>
      <c r="M36" s="201">
        <v>27.17</v>
      </c>
      <c r="N36" s="201">
        <v>34.880000000000003</v>
      </c>
      <c r="O36" s="201">
        <v>0</v>
      </c>
      <c r="P36" s="201">
        <v>41.14</v>
      </c>
      <c r="Q36" s="201">
        <v>3.22</v>
      </c>
      <c r="R36" s="201">
        <v>12.52</v>
      </c>
      <c r="S36" s="201">
        <v>0</v>
      </c>
      <c r="T36" s="201">
        <v>0</v>
      </c>
      <c r="U36" s="201">
        <v>22.86</v>
      </c>
      <c r="V36" s="201">
        <v>5.33</v>
      </c>
      <c r="W36" s="201">
        <v>13.71</v>
      </c>
      <c r="X36" s="201">
        <v>43.57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74.78</v>
      </c>
      <c r="AQ36" s="201">
        <v>26.64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4.4800000000000004</v>
      </c>
      <c r="L37" s="201">
        <v>556.86</v>
      </c>
      <c r="M37" s="201">
        <v>27.17</v>
      </c>
      <c r="N37" s="201">
        <v>34.880000000000003</v>
      </c>
      <c r="O37" s="201">
        <v>0</v>
      </c>
      <c r="P37" s="201">
        <v>41.14</v>
      </c>
      <c r="Q37" s="201">
        <v>3.22</v>
      </c>
      <c r="R37" s="201">
        <v>12.52</v>
      </c>
      <c r="S37" s="201">
        <v>0</v>
      </c>
      <c r="T37" s="201">
        <v>0</v>
      </c>
      <c r="U37" s="201">
        <v>22.86</v>
      </c>
      <c r="V37" s="201">
        <v>5.33</v>
      </c>
      <c r="W37" s="201">
        <v>13.71</v>
      </c>
      <c r="X37" s="201">
        <v>43.57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74.78</v>
      </c>
      <c r="AQ37" s="201">
        <v>26.64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4.4800000000000004</v>
      </c>
      <c r="L38" s="201">
        <v>556.86</v>
      </c>
      <c r="M38" s="201">
        <v>27.17</v>
      </c>
      <c r="N38" s="201">
        <v>34.880000000000003</v>
      </c>
      <c r="O38" s="201">
        <v>0</v>
      </c>
      <c r="P38" s="201">
        <v>41.14</v>
      </c>
      <c r="Q38" s="201">
        <v>3.22</v>
      </c>
      <c r="R38" s="201">
        <v>12.52</v>
      </c>
      <c r="S38" s="201">
        <v>0</v>
      </c>
      <c r="T38" s="201">
        <v>0</v>
      </c>
      <c r="U38" s="201">
        <v>22.86</v>
      </c>
      <c r="V38" s="201">
        <v>5.33</v>
      </c>
      <c r="W38" s="201">
        <v>13.71</v>
      </c>
      <c r="X38" s="201">
        <v>43.57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74.78</v>
      </c>
      <c r="AQ38" s="201">
        <v>26.64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4.4800000000000004</v>
      </c>
      <c r="L39" s="201">
        <v>556.86</v>
      </c>
      <c r="M39" s="201">
        <v>27.17</v>
      </c>
      <c r="N39" s="201">
        <v>34.880000000000003</v>
      </c>
      <c r="O39" s="201">
        <v>0</v>
      </c>
      <c r="P39" s="201">
        <v>41.14</v>
      </c>
      <c r="Q39" s="201">
        <v>3.22</v>
      </c>
      <c r="R39" s="201">
        <v>12.52</v>
      </c>
      <c r="S39" s="201">
        <v>0</v>
      </c>
      <c r="T39" s="201">
        <v>0</v>
      </c>
      <c r="U39" s="201">
        <v>22.86</v>
      </c>
      <c r="V39" s="201">
        <v>5.33</v>
      </c>
      <c r="W39" s="201">
        <v>13.71</v>
      </c>
      <c r="X39" s="201">
        <v>43.57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74.78</v>
      </c>
      <c r="AQ39" s="201">
        <v>26.64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4.4800000000000004</v>
      </c>
      <c r="L40" s="201">
        <v>556.86</v>
      </c>
      <c r="M40" s="201">
        <v>27.17</v>
      </c>
      <c r="N40" s="201">
        <v>34.880000000000003</v>
      </c>
      <c r="O40" s="201">
        <v>0</v>
      </c>
      <c r="P40" s="201">
        <v>41.14</v>
      </c>
      <c r="Q40" s="201">
        <v>3.22</v>
      </c>
      <c r="R40" s="201">
        <v>12.52</v>
      </c>
      <c r="S40" s="201">
        <v>0</v>
      </c>
      <c r="T40" s="201">
        <v>0</v>
      </c>
      <c r="U40" s="201">
        <v>22.86</v>
      </c>
      <c r="V40" s="201">
        <v>5.33</v>
      </c>
      <c r="W40" s="201">
        <v>13.71</v>
      </c>
      <c r="X40" s="201">
        <v>43.57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74.78</v>
      </c>
      <c r="AQ40" s="201">
        <v>26.64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4.4800000000000004</v>
      </c>
      <c r="L41" s="201">
        <v>556.86</v>
      </c>
      <c r="M41" s="201">
        <v>27.17</v>
      </c>
      <c r="N41" s="201">
        <v>34.880000000000003</v>
      </c>
      <c r="O41" s="201">
        <v>0</v>
      </c>
      <c r="P41" s="201">
        <v>41.14</v>
      </c>
      <c r="Q41" s="201">
        <v>3.22</v>
      </c>
      <c r="R41" s="201">
        <v>12.52</v>
      </c>
      <c r="S41" s="201">
        <v>0</v>
      </c>
      <c r="T41" s="201">
        <v>0</v>
      </c>
      <c r="U41" s="201">
        <v>22.86</v>
      </c>
      <c r="V41" s="201">
        <v>5.33</v>
      </c>
      <c r="W41" s="201">
        <v>13.71</v>
      </c>
      <c r="X41" s="201">
        <v>43.57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74.78</v>
      </c>
      <c r="AQ41" s="201">
        <v>26.64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4.4800000000000004</v>
      </c>
      <c r="L42" s="201">
        <v>556.86</v>
      </c>
      <c r="M42" s="201">
        <v>27.17</v>
      </c>
      <c r="N42" s="201">
        <v>34.880000000000003</v>
      </c>
      <c r="O42" s="201">
        <v>0</v>
      </c>
      <c r="P42" s="201">
        <v>41.14</v>
      </c>
      <c r="Q42" s="201">
        <v>3.22</v>
      </c>
      <c r="R42" s="201">
        <v>12.52</v>
      </c>
      <c r="S42" s="201">
        <v>0</v>
      </c>
      <c r="T42" s="201">
        <v>0</v>
      </c>
      <c r="U42" s="201">
        <v>22.86</v>
      </c>
      <c r="V42" s="201">
        <v>5.33</v>
      </c>
      <c r="W42" s="201">
        <v>13.71</v>
      </c>
      <c r="X42" s="201">
        <v>43.57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74.78</v>
      </c>
      <c r="AQ42" s="201">
        <v>26.64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4.4800000000000004</v>
      </c>
      <c r="L43" s="201">
        <v>556.86</v>
      </c>
      <c r="M43" s="201">
        <v>27.17</v>
      </c>
      <c r="N43" s="201">
        <v>34.880000000000003</v>
      </c>
      <c r="O43" s="201">
        <v>0</v>
      </c>
      <c r="P43" s="201">
        <v>41.14</v>
      </c>
      <c r="Q43" s="201">
        <v>3.22</v>
      </c>
      <c r="R43" s="201">
        <v>12.52</v>
      </c>
      <c r="S43" s="201">
        <v>0</v>
      </c>
      <c r="T43" s="201">
        <v>0</v>
      </c>
      <c r="U43" s="201">
        <v>22.86</v>
      </c>
      <c r="V43" s="201">
        <v>5.33</v>
      </c>
      <c r="W43" s="201">
        <v>13.71</v>
      </c>
      <c r="X43" s="201">
        <v>43.57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74.78</v>
      </c>
      <c r="AQ43" s="201">
        <v>26.64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4.4800000000000004</v>
      </c>
      <c r="L44" s="201">
        <v>556.86</v>
      </c>
      <c r="M44" s="201">
        <v>27.17</v>
      </c>
      <c r="N44" s="201">
        <v>34.880000000000003</v>
      </c>
      <c r="O44" s="201">
        <v>0</v>
      </c>
      <c r="P44" s="201">
        <v>41.14</v>
      </c>
      <c r="Q44" s="201">
        <v>3.22</v>
      </c>
      <c r="R44" s="201">
        <v>12.52</v>
      </c>
      <c r="S44" s="201">
        <v>0</v>
      </c>
      <c r="T44" s="201">
        <v>0</v>
      </c>
      <c r="U44" s="201">
        <v>22.86</v>
      </c>
      <c r="V44" s="201">
        <v>5.33</v>
      </c>
      <c r="W44" s="201">
        <v>13.71</v>
      </c>
      <c r="X44" s="201">
        <v>43.57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74.78</v>
      </c>
      <c r="AQ44" s="201">
        <v>26.64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4.4800000000000004</v>
      </c>
      <c r="L45" s="201">
        <v>556.86</v>
      </c>
      <c r="M45" s="201">
        <v>27.17</v>
      </c>
      <c r="N45" s="201">
        <v>34.880000000000003</v>
      </c>
      <c r="O45" s="201">
        <v>0</v>
      </c>
      <c r="P45" s="201">
        <v>41.14</v>
      </c>
      <c r="Q45" s="201">
        <v>3.22</v>
      </c>
      <c r="R45" s="201">
        <v>12.52</v>
      </c>
      <c r="S45" s="201">
        <v>0</v>
      </c>
      <c r="T45" s="201">
        <v>0</v>
      </c>
      <c r="U45" s="201">
        <v>22.86</v>
      </c>
      <c r="V45" s="201">
        <v>5.33</v>
      </c>
      <c r="W45" s="201">
        <v>13.71</v>
      </c>
      <c r="X45" s="201">
        <v>43.57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74.78</v>
      </c>
      <c r="AQ45" s="201">
        <v>26.64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4.4800000000000004</v>
      </c>
      <c r="L46" s="201">
        <v>556.86</v>
      </c>
      <c r="M46" s="201">
        <v>27.17</v>
      </c>
      <c r="N46" s="201">
        <v>34.880000000000003</v>
      </c>
      <c r="O46" s="201">
        <v>0</v>
      </c>
      <c r="P46" s="201">
        <v>41.14</v>
      </c>
      <c r="Q46" s="201">
        <v>3.22</v>
      </c>
      <c r="R46" s="201">
        <v>12.52</v>
      </c>
      <c r="S46" s="201">
        <v>0</v>
      </c>
      <c r="T46" s="201">
        <v>0</v>
      </c>
      <c r="U46" s="201">
        <v>22.86</v>
      </c>
      <c r="V46" s="201">
        <v>5.33</v>
      </c>
      <c r="W46" s="201">
        <v>13.71</v>
      </c>
      <c r="X46" s="201">
        <v>43.57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74.78</v>
      </c>
      <c r="AQ46" s="201">
        <v>26.64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4.6500000000000004</v>
      </c>
      <c r="L47" s="201">
        <v>556.86</v>
      </c>
      <c r="M47" s="201">
        <v>27.17</v>
      </c>
      <c r="N47" s="201">
        <v>34.880000000000003</v>
      </c>
      <c r="O47" s="201">
        <v>0</v>
      </c>
      <c r="P47" s="201">
        <v>41.14</v>
      </c>
      <c r="Q47" s="201">
        <v>3.22</v>
      </c>
      <c r="R47" s="201">
        <v>12.52</v>
      </c>
      <c r="S47" s="201">
        <v>0</v>
      </c>
      <c r="T47" s="201">
        <v>0</v>
      </c>
      <c r="U47" s="201">
        <v>22.86</v>
      </c>
      <c r="V47" s="201">
        <v>5.33</v>
      </c>
      <c r="W47" s="201">
        <v>13.71</v>
      </c>
      <c r="X47" s="201">
        <v>43.57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74.78</v>
      </c>
      <c r="AQ47" s="201">
        <v>26.64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4.6500000000000004</v>
      </c>
      <c r="L48" s="201">
        <v>556.86</v>
      </c>
      <c r="M48" s="201">
        <v>27.17</v>
      </c>
      <c r="N48" s="201">
        <v>34.880000000000003</v>
      </c>
      <c r="O48" s="201">
        <v>0</v>
      </c>
      <c r="P48" s="201">
        <v>41.14</v>
      </c>
      <c r="Q48" s="201">
        <v>3.22</v>
      </c>
      <c r="R48" s="201">
        <v>12.52</v>
      </c>
      <c r="S48" s="201">
        <v>0</v>
      </c>
      <c r="T48" s="201">
        <v>0</v>
      </c>
      <c r="U48" s="201">
        <v>22.86</v>
      </c>
      <c r="V48" s="201">
        <v>5.33</v>
      </c>
      <c r="W48" s="201">
        <v>13.71</v>
      </c>
      <c r="X48" s="201">
        <v>43.57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74.78</v>
      </c>
      <c r="AQ48" s="201">
        <v>26.64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3.32</v>
      </c>
      <c r="L49" s="201">
        <v>519.79999999999995</v>
      </c>
      <c r="M49" s="201">
        <v>27.17</v>
      </c>
      <c r="N49" s="201">
        <v>34.880000000000003</v>
      </c>
      <c r="O49" s="201">
        <v>0</v>
      </c>
      <c r="P49" s="201">
        <v>41.14</v>
      </c>
      <c r="Q49" s="201">
        <v>3.22</v>
      </c>
      <c r="R49" s="201">
        <v>12.52</v>
      </c>
      <c r="S49" s="201">
        <v>0</v>
      </c>
      <c r="T49" s="201">
        <v>0</v>
      </c>
      <c r="U49" s="201">
        <v>22.86</v>
      </c>
      <c r="V49" s="201">
        <v>5.54</v>
      </c>
      <c r="W49" s="201">
        <v>13.71</v>
      </c>
      <c r="X49" s="201">
        <v>43.57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74.78</v>
      </c>
      <c r="AQ49" s="201">
        <v>26.63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3.06</v>
      </c>
      <c r="L50" s="201">
        <v>519.79999999999995</v>
      </c>
      <c r="M50" s="201">
        <v>27.17</v>
      </c>
      <c r="N50" s="201">
        <v>34.880000000000003</v>
      </c>
      <c r="O50" s="201">
        <v>0</v>
      </c>
      <c r="P50" s="201">
        <v>41.14</v>
      </c>
      <c r="Q50" s="201">
        <v>3.22</v>
      </c>
      <c r="R50" s="201">
        <v>12.52</v>
      </c>
      <c r="S50" s="201">
        <v>0</v>
      </c>
      <c r="T50" s="201">
        <v>0</v>
      </c>
      <c r="U50" s="201">
        <v>22.86</v>
      </c>
      <c r="V50" s="201">
        <v>5.54</v>
      </c>
      <c r="W50" s="201">
        <v>13.71</v>
      </c>
      <c r="X50" s="201">
        <v>43.57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74.78</v>
      </c>
      <c r="AQ50" s="201">
        <v>26.63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</v>
      </c>
      <c r="L51" s="201">
        <v>500.55</v>
      </c>
      <c r="M51" s="201">
        <v>27.17</v>
      </c>
      <c r="N51" s="201">
        <v>34.880000000000003</v>
      </c>
      <c r="O51" s="201">
        <v>0</v>
      </c>
      <c r="P51" s="201">
        <v>41.14</v>
      </c>
      <c r="Q51" s="201">
        <v>3.22</v>
      </c>
      <c r="R51" s="201">
        <v>12.52</v>
      </c>
      <c r="S51" s="201">
        <v>0</v>
      </c>
      <c r="T51" s="201">
        <v>0</v>
      </c>
      <c r="U51" s="201">
        <v>22.86</v>
      </c>
      <c r="V51" s="201">
        <v>5.54</v>
      </c>
      <c r="W51" s="201">
        <v>13.71</v>
      </c>
      <c r="X51" s="201">
        <v>43.57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57.92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74.78</v>
      </c>
      <c r="AQ51" s="201">
        <v>26.63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1.99</v>
      </c>
      <c r="L52" s="201">
        <v>500.55</v>
      </c>
      <c r="M52" s="201">
        <v>27.17</v>
      </c>
      <c r="N52" s="201">
        <v>34.880000000000003</v>
      </c>
      <c r="O52" s="201">
        <v>0</v>
      </c>
      <c r="P52" s="201">
        <v>41.14</v>
      </c>
      <c r="Q52" s="201">
        <v>3.22</v>
      </c>
      <c r="R52" s="201">
        <v>12.52</v>
      </c>
      <c r="S52" s="201">
        <v>0</v>
      </c>
      <c r="T52" s="201">
        <v>0</v>
      </c>
      <c r="U52" s="201">
        <v>22.86</v>
      </c>
      <c r="V52" s="201">
        <v>5.54</v>
      </c>
      <c r="W52" s="201">
        <v>13.71</v>
      </c>
      <c r="X52" s="201">
        <v>43.57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57.92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74.78</v>
      </c>
      <c r="AQ52" s="201">
        <v>26.63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1.93</v>
      </c>
      <c r="L53" s="201">
        <v>481.3</v>
      </c>
      <c r="M53" s="201">
        <v>27.17</v>
      </c>
      <c r="N53" s="201">
        <v>34.880000000000003</v>
      </c>
      <c r="O53" s="201">
        <v>0</v>
      </c>
      <c r="P53" s="201">
        <v>41.14</v>
      </c>
      <c r="Q53" s="201">
        <v>3.22</v>
      </c>
      <c r="R53" s="201">
        <v>12.52</v>
      </c>
      <c r="S53" s="201">
        <v>0</v>
      </c>
      <c r="T53" s="201">
        <v>0</v>
      </c>
      <c r="U53" s="201">
        <v>22.86</v>
      </c>
      <c r="V53" s="201">
        <v>5.33</v>
      </c>
      <c r="W53" s="201">
        <v>13.71</v>
      </c>
      <c r="X53" s="201">
        <v>43.57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57.92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74.78</v>
      </c>
      <c r="AQ53" s="201">
        <v>26.63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1.93</v>
      </c>
      <c r="L54" s="201">
        <v>442.8</v>
      </c>
      <c r="M54" s="201">
        <v>27.17</v>
      </c>
      <c r="N54" s="201">
        <v>34.880000000000003</v>
      </c>
      <c r="O54" s="201">
        <v>0</v>
      </c>
      <c r="P54" s="201">
        <v>41.14</v>
      </c>
      <c r="Q54" s="201">
        <v>3.22</v>
      </c>
      <c r="R54" s="201">
        <v>12.52</v>
      </c>
      <c r="S54" s="201">
        <v>0</v>
      </c>
      <c r="T54" s="201">
        <v>0</v>
      </c>
      <c r="U54" s="201">
        <v>22.86</v>
      </c>
      <c r="V54" s="201">
        <v>5.33</v>
      </c>
      <c r="W54" s="201">
        <v>13.71</v>
      </c>
      <c r="X54" s="201">
        <v>43.57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57.92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74.78</v>
      </c>
      <c r="AQ54" s="201">
        <v>26.63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1.93</v>
      </c>
      <c r="L55" s="201">
        <v>403.92</v>
      </c>
      <c r="M55" s="201">
        <v>27.17</v>
      </c>
      <c r="N55" s="201">
        <v>34.880000000000003</v>
      </c>
      <c r="O55" s="201">
        <v>0</v>
      </c>
      <c r="P55" s="201">
        <v>41.14</v>
      </c>
      <c r="Q55" s="201">
        <v>3.35</v>
      </c>
      <c r="R55" s="201">
        <v>12.52</v>
      </c>
      <c r="S55" s="201">
        <v>0</v>
      </c>
      <c r="T55" s="201">
        <v>0</v>
      </c>
      <c r="U55" s="201">
        <v>22.86</v>
      </c>
      <c r="V55" s="201">
        <v>5.33</v>
      </c>
      <c r="W55" s="201">
        <v>13.71</v>
      </c>
      <c r="X55" s="201">
        <v>43.57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57.92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74.790000000000006</v>
      </c>
      <c r="AQ55" s="201">
        <v>26.63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1.93</v>
      </c>
      <c r="L56" s="201">
        <v>333.81</v>
      </c>
      <c r="M56" s="201">
        <v>27.17</v>
      </c>
      <c r="N56" s="201">
        <v>34.880000000000003</v>
      </c>
      <c r="O56" s="201">
        <v>0</v>
      </c>
      <c r="P56" s="201">
        <v>41.14</v>
      </c>
      <c r="Q56" s="201">
        <v>3.22</v>
      </c>
      <c r="R56" s="201">
        <v>12.52</v>
      </c>
      <c r="S56" s="201">
        <v>0</v>
      </c>
      <c r="T56" s="201">
        <v>0</v>
      </c>
      <c r="U56" s="201">
        <v>22.86</v>
      </c>
      <c r="V56" s="201">
        <v>5.33</v>
      </c>
      <c r="W56" s="201">
        <v>13.71</v>
      </c>
      <c r="X56" s="201">
        <v>43.57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57.92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74.78</v>
      </c>
      <c r="AQ56" s="201">
        <v>26.63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1.93</v>
      </c>
      <c r="L57" s="201">
        <v>327.29000000000002</v>
      </c>
      <c r="M57" s="201">
        <v>27.17</v>
      </c>
      <c r="N57" s="201">
        <v>34.880000000000003</v>
      </c>
      <c r="O57" s="201">
        <v>0</v>
      </c>
      <c r="P57" s="201">
        <v>41.14</v>
      </c>
      <c r="Q57" s="201">
        <v>3.22</v>
      </c>
      <c r="R57" s="201">
        <v>12.52</v>
      </c>
      <c r="S57" s="201">
        <v>0</v>
      </c>
      <c r="T57" s="201">
        <v>0</v>
      </c>
      <c r="U57" s="201">
        <v>22.86</v>
      </c>
      <c r="V57" s="201">
        <v>5.33</v>
      </c>
      <c r="W57" s="201">
        <v>13.71</v>
      </c>
      <c r="X57" s="201">
        <v>43.57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57.92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74.790000000000006</v>
      </c>
      <c r="AQ57" s="201">
        <v>26.63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1.93</v>
      </c>
      <c r="L58" s="201">
        <v>356.17</v>
      </c>
      <c r="M58" s="201">
        <v>27.17</v>
      </c>
      <c r="N58" s="201">
        <v>34.880000000000003</v>
      </c>
      <c r="O58" s="201">
        <v>0</v>
      </c>
      <c r="P58" s="201">
        <v>41.14</v>
      </c>
      <c r="Q58" s="201">
        <v>3.22</v>
      </c>
      <c r="R58" s="201">
        <v>12.52</v>
      </c>
      <c r="S58" s="201">
        <v>0</v>
      </c>
      <c r="T58" s="201">
        <v>0</v>
      </c>
      <c r="U58" s="201">
        <v>22.86</v>
      </c>
      <c r="V58" s="201">
        <v>5.33</v>
      </c>
      <c r="W58" s="201">
        <v>13.71</v>
      </c>
      <c r="X58" s="201">
        <v>43.57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57.92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74.790000000000006</v>
      </c>
      <c r="AQ58" s="201">
        <v>26.63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1.93</v>
      </c>
      <c r="L59" s="201">
        <v>385.04</v>
      </c>
      <c r="M59" s="201">
        <v>27.17</v>
      </c>
      <c r="N59" s="201">
        <v>34.880000000000003</v>
      </c>
      <c r="O59" s="201">
        <v>0</v>
      </c>
      <c r="P59" s="201">
        <v>41.14</v>
      </c>
      <c r="Q59" s="201">
        <v>3.22</v>
      </c>
      <c r="R59" s="201">
        <v>12.52</v>
      </c>
      <c r="S59" s="201">
        <v>0</v>
      </c>
      <c r="T59" s="201">
        <v>0</v>
      </c>
      <c r="U59" s="201">
        <v>22.86</v>
      </c>
      <c r="V59" s="201">
        <v>5.33</v>
      </c>
      <c r="W59" s="201">
        <v>13.7</v>
      </c>
      <c r="X59" s="201">
        <v>43.57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57.92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74.790000000000006</v>
      </c>
      <c r="AQ59" s="201">
        <v>26.63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1.93</v>
      </c>
      <c r="L60" s="201">
        <v>433.17</v>
      </c>
      <c r="M60" s="201">
        <v>27.17</v>
      </c>
      <c r="N60" s="201">
        <v>34.880000000000003</v>
      </c>
      <c r="O60" s="201">
        <v>0</v>
      </c>
      <c r="P60" s="201">
        <v>41.14</v>
      </c>
      <c r="Q60" s="201">
        <v>3.22</v>
      </c>
      <c r="R60" s="201">
        <v>12.52</v>
      </c>
      <c r="S60" s="201">
        <v>0</v>
      </c>
      <c r="T60" s="201">
        <v>0</v>
      </c>
      <c r="U60" s="201">
        <v>22.86</v>
      </c>
      <c r="V60" s="201">
        <v>5.33</v>
      </c>
      <c r="W60" s="201">
        <v>13.7</v>
      </c>
      <c r="X60" s="201">
        <v>43.57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57.92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74.790000000000006</v>
      </c>
      <c r="AQ60" s="201">
        <v>26.63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1.93</v>
      </c>
      <c r="L61" s="201">
        <v>433.17</v>
      </c>
      <c r="M61" s="201">
        <v>27.17</v>
      </c>
      <c r="N61" s="201">
        <v>34.880000000000003</v>
      </c>
      <c r="O61" s="201">
        <v>0</v>
      </c>
      <c r="P61" s="201">
        <v>41.14</v>
      </c>
      <c r="Q61" s="201">
        <v>3.22</v>
      </c>
      <c r="R61" s="201">
        <v>12.52</v>
      </c>
      <c r="S61" s="201">
        <v>0</v>
      </c>
      <c r="T61" s="201">
        <v>0</v>
      </c>
      <c r="U61" s="201">
        <v>22.86</v>
      </c>
      <c r="V61" s="201">
        <v>5.33</v>
      </c>
      <c r="W61" s="201">
        <v>13.7</v>
      </c>
      <c r="X61" s="201">
        <v>43.57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57.92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59.69</v>
      </c>
      <c r="AQ61" s="201">
        <v>26.63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1.93</v>
      </c>
      <c r="L62" s="201">
        <v>404.3</v>
      </c>
      <c r="M62" s="201">
        <v>27.17</v>
      </c>
      <c r="N62" s="201">
        <v>34.880000000000003</v>
      </c>
      <c r="O62" s="201">
        <v>0</v>
      </c>
      <c r="P62" s="201">
        <v>41.14</v>
      </c>
      <c r="Q62" s="201">
        <v>3.22</v>
      </c>
      <c r="R62" s="201">
        <v>12.52</v>
      </c>
      <c r="S62" s="201">
        <v>0</v>
      </c>
      <c r="T62" s="201">
        <v>0</v>
      </c>
      <c r="U62" s="201">
        <v>22.86</v>
      </c>
      <c r="V62" s="201">
        <v>5.33</v>
      </c>
      <c r="W62" s="201">
        <v>13.7</v>
      </c>
      <c r="X62" s="201">
        <v>43.57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57.92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59.69</v>
      </c>
      <c r="AQ62" s="201">
        <v>26.63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1.93</v>
      </c>
      <c r="L63" s="201">
        <v>404.3</v>
      </c>
      <c r="M63" s="201">
        <v>27.17</v>
      </c>
      <c r="N63" s="201">
        <v>34.880000000000003</v>
      </c>
      <c r="O63" s="201">
        <v>0</v>
      </c>
      <c r="P63" s="201">
        <v>41.14</v>
      </c>
      <c r="Q63" s="201">
        <v>3.22</v>
      </c>
      <c r="R63" s="201">
        <v>12.52</v>
      </c>
      <c r="S63" s="201">
        <v>0</v>
      </c>
      <c r="T63" s="201">
        <v>0</v>
      </c>
      <c r="U63" s="201">
        <v>22.86</v>
      </c>
      <c r="V63" s="201">
        <v>5.33</v>
      </c>
      <c r="W63" s="201">
        <v>13.7</v>
      </c>
      <c r="X63" s="201">
        <v>43.57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57.92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59.69</v>
      </c>
      <c r="AQ63" s="201">
        <v>26.63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1.93</v>
      </c>
      <c r="L64" s="201">
        <v>433.17</v>
      </c>
      <c r="M64" s="201">
        <v>27.17</v>
      </c>
      <c r="N64" s="201">
        <v>34.880000000000003</v>
      </c>
      <c r="O64" s="201">
        <v>0</v>
      </c>
      <c r="P64" s="201">
        <v>41.14</v>
      </c>
      <c r="Q64" s="201">
        <v>3.22</v>
      </c>
      <c r="R64" s="201">
        <v>12.52</v>
      </c>
      <c r="S64" s="201">
        <v>0</v>
      </c>
      <c r="T64" s="201">
        <v>0</v>
      </c>
      <c r="U64" s="201">
        <v>22.86</v>
      </c>
      <c r="V64" s="201">
        <v>5.33</v>
      </c>
      <c r="W64" s="201">
        <v>13.7</v>
      </c>
      <c r="X64" s="201">
        <v>43.57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57.92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59.69</v>
      </c>
      <c r="AQ64" s="201">
        <v>26.63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1.93</v>
      </c>
      <c r="L65" s="201">
        <v>433.17</v>
      </c>
      <c r="M65" s="201">
        <v>27.17</v>
      </c>
      <c r="N65" s="201">
        <v>34.880000000000003</v>
      </c>
      <c r="O65" s="201">
        <v>0</v>
      </c>
      <c r="P65" s="201">
        <v>41.14</v>
      </c>
      <c r="Q65" s="201">
        <v>3.22</v>
      </c>
      <c r="R65" s="201">
        <v>12.52</v>
      </c>
      <c r="S65" s="201">
        <v>0</v>
      </c>
      <c r="T65" s="201">
        <v>0</v>
      </c>
      <c r="U65" s="201">
        <v>22.86</v>
      </c>
      <c r="V65" s="201">
        <v>4.95</v>
      </c>
      <c r="W65" s="201">
        <v>13.71</v>
      </c>
      <c r="X65" s="201">
        <v>43.57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57.92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59.69</v>
      </c>
      <c r="AQ65" s="201">
        <v>26.63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1.93</v>
      </c>
      <c r="L66" s="201">
        <v>433.17</v>
      </c>
      <c r="M66" s="201">
        <v>27.17</v>
      </c>
      <c r="N66" s="201">
        <v>34.880000000000003</v>
      </c>
      <c r="O66" s="201">
        <v>0</v>
      </c>
      <c r="P66" s="201">
        <v>41.14</v>
      </c>
      <c r="Q66" s="201">
        <v>3.22</v>
      </c>
      <c r="R66" s="201">
        <v>12.52</v>
      </c>
      <c r="S66" s="201">
        <v>0</v>
      </c>
      <c r="T66" s="201">
        <v>0</v>
      </c>
      <c r="U66" s="201">
        <v>22.86</v>
      </c>
      <c r="V66" s="201">
        <v>5.33</v>
      </c>
      <c r="W66" s="201">
        <v>13.71</v>
      </c>
      <c r="X66" s="201">
        <v>43.57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57.92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59.69</v>
      </c>
      <c r="AQ66" s="201">
        <v>26.63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1.93</v>
      </c>
      <c r="L67" s="201">
        <v>481.3</v>
      </c>
      <c r="M67" s="201">
        <v>27.17</v>
      </c>
      <c r="N67" s="201">
        <v>34.880000000000003</v>
      </c>
      <c r="O67" s="201">
        <v>0</v>
      </c>
      <c r="P67" s="201">
        <v>41.14</v>
      </c>
      <c r="Q67" s="201">
        <v>3.22</v>
      </c>
      <c r="R67" s="201">
        <v>12.52</v>
      </c>
      <c r="S67" s="201">
        <v>0</v>
      </c>
      <c r="T67" s="201">
        <v>0</v>
      </c>
      <c r="U67" s="201">
        <v>22.86</v>
      </c>
      <c r="V67" s="201">
        <v>5.33</v>
      </c>
      <c r="W67" s="201">
        <v>13.71</v>
      </c>
      <c r="X67" s="201">
        <v>43.57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57.92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59.69</v>
      </c>
      <c r="AQ67" s="201">
        <v>26.63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1.72</v>
      </c>
      <c r="L68" s="201">
        <v>481.3</v>
      </c>
      <c r="M68" s="201">
        <v>27.17</v>
      </c>
      <c r="N68" s="201">
        <v>34.880000000000003</v>
      </c>
      <c r="O68" s="201">
        <v>0</v>
      </c>
      <c r="P68" s="201">
        <v>41.14</v>
      </c>
      <c r="Q68" s="201">
        <v>3.12</v>
      </c>
      <c r="R68" s="201">
        <v>12.52</v>
      </c>
      <c r="S68" s="201">
        <v>0</v>
      </c>
      <c r="T68" s="201">
        <v>0</v>
      </c>
      <c r="U68" s="201">
        <v>22.86</v>
      </c>
      <c r="V68" s="201">
        <v>5.33</v>
      </c>
      <c r="W68" s="201">
        <v>13.71</v>
      </c>
      <c r="X68" s="201">
        <v>43.57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57.92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59.69</v>
      </c>
      <c r="AQ68" s="201">
        <v>26.63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1.66</v>
      </c>
      <c r="L69" s="201">
        <v>505.37</v>
      </c>
      <c r="M69" s="201">
        <v>27.17</v>
      </c>
      <c r="N69" s="201">
        <v>34.880000000000003</v>
      </c>
      <c r="O69" s="201">
        <v>0</v>
      </c>
      <c r="P69" s="201">
        <v>41.14</v>
      </c>
      <c r="Q69" s="201">
        <v>3.22</v>
      </c>
      <c r="R69" s="201">
        <v>12.52</v>
      </c>
      <c r="S69" s="201">
        <v>0</v>
      </c>
      <c r="T69" s="201">
        <v>0</v>
      </c>
      <c r="U69" s="201">
        <v>22.86</v>
      </c>
      <c r="V69" s="201">
        <v>5.33</v>
      </c>
      <c r="W69" s="201">
        <v>13.71</v>
      </c>
      <c r="X69" s="201">
        <v>43.57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57.92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59.69</v>
      </c>
      <c r="AQ69" s="201">
        <v>26.63</v>
      </c>
      <c r="AR69" s="201">
        <v>21.97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3.74</v>
      </c>
      <c r="L70" s="201">
        <v>556.87</v>
      </c>
      <c r="M70" s="201">
        <v>27.17</v>
      </c>
      <c r="N70" s="201">
        <v>34.880000000000003</v>
      </c>
      <c r="O70" s="201">
        <v>0</v>
      </c>
      <c r="P70" s="201">
        <v>41.14</v>
      </c>
      <c r="Q70" s="201">
        <v>3.22</v>
      </c>
      <c r="R70" s="201">
        <v>12.52</v>
      </c>
      <c r="S70" s="201">
        <v>0</v>
      </c>
      <c r="T70" s="201">
        <v>0</v>
      </c>
      <c r="U70" s="201">
        <v>22.86</v>
      </c>
      <c r="V70" s="201">
        <v>5.33</v>
      </c>
      <c r="W70" s="201">
        <v>13.71</v>
      </c>
      <c r="X70" s="201">
        <v>43.57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57.92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59.69</v>
      </c>
      <c r="AQ70" s="201">
        <v>26.63</v>
      </c>
      <c r="AR70" s="201">
        <v>18.989999999999998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3.81</v>
      </c>
      <c r="L71" s="201">
        <v>556.87</v>
      </c>
      <c r="M71" s="201">
        <v>27.17</v>
      </c>
      <c r="N71" s="201">
        <v>34.880000000000003</v>
      </c>
      <c r="O71" s="201">
        <v>0</v>
      </c>
      <c r="P71" s="201">
        <v>41.14</v>
      </c>
      <c r="Q71" s="201">
        <v>3.22</v>
      </c>
      <c r="R71" s="201">
        <v>12.52</v>
      </c>
      <c r="S71" s="201">
        <v>0</v>
      </c>
      <c r="T71" s="201">
        <v>0</v>
      </c>
      <c r="U71" s="201">
        <v>22.86</v>
      </c>
      <c r="V71" s="201">
        <v>5.33</v>
      </c>
      <c r="W71" s="201">
        <v>13.71</v>
      </c>
      <c r="X71" s="201">
        <v>43.57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59.69</v>
      </c>
      <c r="AQ71" s="201">
        <v>26.63</v>
      </c>
      <c r="AR71" s="201">
        <v>13.89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4.0999999999999996</v>
      </c>
      <c r="L72" s="201">
        <v>556.87</v>
      </c>
      <c r="M72" s="201">
        <v>27.17</v>
      </c>
      <c r="N72" s="201">
        <v>34.880000000000003</v>
      </c>
      <c r="O72" s="201">
        <v>0</v>
      </c>
      <c r="P72" s="201">
        <v>41.14</v>
      </c>
      <c r="Q72" s="201">
        <v>3.22</v>
      </c>
      <c r="R72" s="201">
        <v>12.52</v>
      </c>
      <c r="S72" s="201">
        <v>0</v>
      </c>
      <c r="T72" s="201">
        <v>0</v>
      </c>
      <c r="U72" s="201">
        <v>22.86</v>
      </c>
      <c r="V72" s="201">
        <v>5.33</v>
      </c>
      <c r="W72" s="201">
        <v>13.71</v>
      </c>
      <c r="X72" s="201">
        <v>43.57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59.69</v>
      </c>
      <c r="AQ72" s="201">
        <v>26.64</v>
      </c>
      <c r="AR72" s="201">
        <v>8.8000000000000007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4.4000000000000004</v>
      </c>
      <c r="L73" s="201">
        <v>556.86</v>
      </c>
      <c r="M73" s="201">
        <v>27.17</v>
      </c>
      <c r="N73" s="201">
        <v>34.880000000000003</v>
      </c>
      <c r="O73" s="201">
        <v>0</v>
      </c>
      <c r="P73" s="201">
        <v>41.14</v>
      </c>
      <c r="Q73" s="201">
        <v>3.22</v>
      </c>
      <c r="R73" s="201">
        <v>12.52</v>
      </c>
      <c r="S73" s="201">
        <v>0</v>
      </c>
      <c r="T73" s="201">
        <v>0</v>
      </c>
      <c r="U73" s="201">
        <v>22.86</v>
      </c>
      <c r="V73" s="201">
        <v>5.33</v>
      </c>
      <c r="W73" s="201">
        <v>13.71</v>
      </c>
      <c r="X73" s="201">
        <v>43.57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59.69</v>
      </c>
      <c r="AQ73" s="201">
        <v>26.64</v>
      </c>
      <c r="AR73" s="201">
        <v>3.75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4.4800000000000004</v>
      </c>
      <c r="L74" s="201">
        <v>556.86</v>
      </c>
      <c r="M74" s="201">
        <v>27.17</v>
      </c>
      <c r="N74" s="201">
        <v>34.880000000000003</v>
      </c>
      <c r="O74" s="201">
        <v>0</v>
      </c>
      <c r="P74" s="201">
        <v>41.14</v>
      </c>
      <c r="Q74" s="201">
        <v>3.22</v>
      </c>
      <c r="R74" s="201">
        <v>12.52</v>
      </c>
      <c r="S74" s="201">
        <v>0</v>
      </c>
      <c r="T74" s="201">
        <v>0</v>
      </c>
      <c r="U74" s="201">
        <v>22.86</v>
      </c>
      <c r="V74" s="201">
        <v>5.33</v>
      </c>
      <c r="W74" s="201">
        <v>13.71</v>
      </c>
      <c r="X74" s="201">
        <v>43.57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59.69</v>
      </c>
      <c r="AQ74" s="201">
        <v>26.64</v>
      </c>
      <c r="AR74" s="201">
        <v>1.1299999999999999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4.4800000000000004</v>
      </c>
      <c r="L75" s="201">
        <v>556.86</v>
      </c>
      <c r="M75" s="201">
        <v>27.17</v>
      </c>
      <c r="N75" s="201">
        <v>34.880000000000003</v>
      </c>
      <c r="O75" s="201">
        <v>0</v>
      </c>
      <c r="P75" s="201">
        <v>41.14</v>
      </c>
      <c r="Q75" s="201">
        <v>3.22</v>
      </c>
      <c r="R75" s="201">
        <v>12.52</v>
      </c>
      <c r="S75" s="201">
        <v>0</v>
      </c>
      <c r="T75" s="201">
        <v>0</v>
      </c>
      <c r="U75" s="201">
        <v>22.86</v>
      </c>
      <c r="V75" s="201">
        <v>5.33</v>
      </c>
      <c r="W75" s="201">
        <v>13.71</v>
      </c>
      <c r="X75" s="201">
        <v>43.57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50.74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66.319999999999993</v>
      </c>
      <c r="AQ75" s="201">
        <v>26.64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4.4800000000000004</v>
      </c>
      <c r="L76" s="201">
        <v>556.86</v>
      </c>
      <c r="M76" s="201">
        <v>27.17</v>
      </c>
      <c r="N76" s="201">
        <v>34.880000000000003</v>
      </c>
      <c r="O76" s="201">
        <v>0</v>
      </c>
      <c r="P76" s="201">
        <v>41.14</v>
      </c>
      <c r="Q76" s="201">
        <v>3.22</v>
      </c>
      <c r="R76" s="201">
        <v>12.52</v>
      </c>
      <c r="S76" s="201">
        <v>0</v>
      </c>
      <c r="T76" s="201">
        <v>0</v>
      </c>
      <c r="U76" s="201">
        <v>22.86</v>
      </c>
      <c r="V76" s="201">
        <v>5.33</v>
      </c>
      <c r="W76" s="201">
        <v>13.71</v>
      </c>
      <c r="X76" s="201">
        <v>43.57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66.319999999999993</v>
      </c>
      <c r="AQ76" s="201">
        <v>26.64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4.2300000000000004</v>
      </c>
      <c r="L77" s="201">
        <v>556.42999999999995</v>
      </c>
      <c r="M77" s="201">
        <v>27.17</v>
      </c>
      <c r="N77" s="201">
        <v>34.880000000000003</v>
      </c>
      <c r="O77" s="201">
        <v>0</v>
      </c>
      <c r="P77" s="201">
        <v>41.14</v>
      </c>
      <c r="Q77" s="201">
        <v>3.22</v>
      </c>
      <c r="R77" s="201">
        <v>12.52</v>
      </c>
      <c r="S77" s="201">
        <v>0</v>
      </c>
      <c r="T77" s="201">
        <v>0</v>
      </c>
      <c r="U77" s="201">
        <v>22.86</v>
      </c>
      <c r="V77" s="201">
        <v>5.33</v>
      </c>
      <c r="W77" s="201">
        <v>13.71</v>
      </c>
      <c r="X77" s="201">
        <v>43.57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66.319999999999993</v>
      </c>
      <c r="AQ77" s="201">
        <v>26.64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4.3499999999999996</v>
      </c>
      <c r="L78" s="201">
        <v>556.42999999999995</v>
      </c>
      <c r="M78" s="201">
        <v>27.17</v>
      </c>
      <c r="N78" s="201">
        <v>34.880000000000003</v>
      </c>
      <c r="O78" s="201">
        <v>0</v>
      </c>
      <c r="P78" s="201">
        <v>41.14</v>
      </c>
      <c r="Q78" s="201">
        <v>3.22</v>
      </c>
      <c r="R78" s="201">
        <v>12.52</v>
      </c>
      <c r="S78" s="201">
        <v>0</v>
      </c>
      <c r="T78" s="201">
        <v>0</v>
      </c>
      <c r="U78" s="201">
        <v>22.86</v>
      </c>
      <c r="V78" s="201">
        <v>5.33</v>
      </c>
      <c r="W78" s="201">
        <v>13.71</v>
      </c>
      <c r="X78" s="201">
        <v>43.57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66.319999999999993</v>
      </c>
      <c r="AQ78" s="201">
        <v>26.64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4.4800000000000004</v>
      </c>
      <c r="L79" s="201">
        <v>556.42999999999995</v>
      </c>
      <c r="M79" s="201">
        <v>27.17</v>
      </c>
      <c r="N79" s="201">
        <v>34.880000000000003</v>
      </c>
      <c r="O79" s="201">
        <v>0</v>
      </c>
      <c r="P79" s="201">
        <v>41.14</v>
      </c>
      <c r="Q79" s="201">
        <v>3.22</v>
      </c>
      <c r="R79" s="201">
        <v>12.52</v>
      </c>
      <c r="S79" s="201">
        <v>0</v>
      </c>
      <c r="T79" s="201">
        <v>0</v>
      </c>
      <c r="U79" s="201">
        <v>22.86</v>
      </c>
      <c r="V79" s="201">
        <v>5.05</v>
      </c>
      <c r="W79" s="201">
        <v>13.71</v>
      </c>
      <c r="X79" s="201">
        <v>43.57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66.319999999999993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4.4800000000000004</v>
      </c>
      <c r="L80" s="201">
        <v>556.42999999999995</v>
      </c>
      <c r="M80" s="201">
        <v>27.17</v>
      </c>
      <c r="N80" s="201">
        <v>34.880000000000003</v>
      </c>
      <c r="O80" s="201">
        <v>0</v>
      </c>
      <c r="P80" s="201">
        <v>41.14</v>
      </c>
      <c r="Q80" s="201">
        <v>3.22</v>
      </c>
      <c r="R80" s="201">
        <v>12.52</v>
      </c>
      <c r="S80" s="201">
        <v>0</v>
      </c>
      <c r="T80" s="201">
        <v>0</v>
      </c>
      <c r="U80" s="201">
        <v>22.86</v>
      </c>
      <c r="V80" s="201">
        <v>5.05</v>
      </c>
      <c r="W80" s="201">
        <v>13.71</v>
      </c>
      <c r="X80" s="201">
        <v>43.57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66.319999999999993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4.4800000000000004</v>
      </c>
      <c r="L81" s="201">
        <v>556.42999999999995</v>
      </c>
      <c r="M81" s="201">
        <v>27.17</v>
      </c>
      <c r="N81" s="201">
        <v>34.880000000000003</v>
      </c>
      <c r="O81" s="201">
        <v>0</v>
      </c>
      <c r="P81" s="201">
        <v>41.14</v>
      </c>
      <c r="Q81" s="201">
        <v>3.22</v>
      </c>
      <c r="R81" s="201">
        <v>12.52</v>
      </c>
      <c r="S81" s="201">
        <v>7.8</v>
      </c>
      <c r="T81" s="201">
        <v>0</v>
      </c>
      <c r="U81" s="201">
        <v>22.86</v>
      </c>
      <c r="V81" s="201">
        <v>5.05</v>
      </c>
      <c r="W81" s="201">
        <v>13.71</v>
      </c>
      <c r="X81" s="201">
        <v>43.57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66.319999999999993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4.4800000000000004</v>
      </c>
      <c r="L82" s="201">
        <v>556.42999999999995</v>
      </c>
      <c r="M82" s="201">
        <v>27.17</v>
      </c>
      <c r="N82" s="201">
        <v>34.880000000000003</v>
      </c>
      <c r="O82" s="201">
        <v>0</v>
      </c>
      <c r="P82" s="201">
        <v>41.14</v>
      </c>
      <c r="Q82" s="201">
        <v>3.22</v>
      </c>
      <c r="R82" s="201">
        <v>12.52</v>
      </c>
      <c r="S82" s="201">
        <v>7.8</v>
      </c>
      <c r="T82" s="201">
        <v>0</v>
      </c>
      <c r="U82" s="201">
        <v>22.86</v>
      </c>
      <c r="V82" s="201">
        <v>5.05</v>
      </c>
      <c r="W82" s="201">
        <v>13.71</v>
      </c>
      <c r="X82" s="201">
        <v>43.57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66.319999999999993</v>
      </c>
      <c r="AQ82" s="201">
        <v>26.64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4.6500000000000004</v>
      </c>
      <c r="L83" s="201">
        <v>556.86</v>
      </c>
      <c r="M83" s="201">
        <v>27.17</v>
      </c>
      <c r="N83" s="201">
        <v>34.880000000000003</v>
      </c>
      <c r="O83" s="201">
        <v>0</v>
      </c>
      <c r="P83" s="201">
        <v>41.14</v>
      </c>
      <c r="Q83" s="201">
        <v>3.25</v>
      </c>
      <c r="R83" s="201">
        <v>12.53</v>
      </c>
      <c r="S83" s="201">
        <v>7.8</v>
      </c>
      <c r="T83" s="201">
        <v>0</v>
      </c>
      <c r="U83" s="201">
        <v>22.86</v>
      </c>
      <c r="V83" s="201">
        <v>5.33</v>
      </c>
      <c r="W83" s="201">
        <v>13.71</v>
      </c>
      <c r="X83" s="201">
        <v>43.57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66.319999999999993</v>
      </c>
      <c r="AQ83" s="201">
        <v>26.64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4.6500000000000004</v>
      </c>
      <c r="L84" s="201">
        <v>556.86</v>
      </c>
      <c r="M84" s="201">
        <v>27.17</v>
      </c>
      <c r="N84" s="201">
        <v>34.880000000000003</v>
      </c>
      <c r="O84" s="201">
        <v>0</v>
      </c>
      <c r="P84" s="201">
        <v>41.14</v>
      </c>
      <c r="Q84" s="201">
        <v>3.25</v>
      </c>
      <c r="R84" s="201">
        <v>12.53</v>
      </c>
      <c r="S84" s="201">
        <v>7.8</v>
      </c>
      <c r="T84" s="201">
        <v>0</v>
      </c>
      <c r="U84" s="201">
        <v>22.86</v>
      </c>
      <c r="V84" s="201">
        <v>5.33</v>
      </c>
      <c r="W84" s="201">
        <v>13.71</v>
      </c>
      <c r="X84" s="201">
        <v>43.57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66.319999999999993</v>
      </c>
      <c r="AQ84" s="201">
        <v>26.64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4.6500000000000004</v>
      </c>
      <c r="L85" s="201">
        <v>556.86</v>
      </c>
      <c r="M85" s="201">
        <v>27.17</v>
      </c>
      <c r="N85" s="201">
        <v>34.880000000000003</v>
      </c>
      <c r="O85" s="201">
        <v>0</v>
      </c>
      <c r="P85" s="201">
        <v>41.14</v>
      </c>
      <c r="Q85" s="201">
        <v>3.25</v>
      </c>
      <c r="R85" s="201">
        <v>12.53</v>
      </c>
      <c r="S85" s="201">
        <v>7.8</v>
      </c>
      <c r="T85" s="201">
        <v>0</v>
      </c>
      <c r="U85" s="201">
        <v>22.86</v>
      </c>
      <c r="V85" s="201">
        <v>5.33</v>
      </c>
      <c r="W85" s="201">
        <v>13.71</v>
      </c>
      <c r="X85" s="201">
        <v>43.57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66.319999999999993</v>
      </c>
      <c r="AQ85" s="201">
        <v>26.64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4.6500000000000004</v>
      </c>
      <c r="L86" s="201">
        <v>556.86</v>
      </c>
      <c r="M86" s="201">
        <v>27.17</v>
      </c>
      <c r="N86" s="201">
        <v>34.880000000000003</v>
      </c>
      <c r="O86" s="201">
        <v>0</v>
      </c>
      <c r="P86" s="201">
        <v>41.14</v>
      </c>
      <c r="Q86" s="201">
        <v>3.25</v>
      </c>
      <c r="R86" s="201">
        <v>12.53</v>
      </c>
      <c r="S86" s="201">
        <v>7.8</v>
      </c>
      <c r="T86" s="201">
        <v>0</v>
      </c>
      <c r="U86" s="201">
        <v>22.86</v>
      </c>
      <c r="V86" s="201">
        <v>5.33</v>
      </c>
      <c r="W86" s="201">
        <v>13.71</v>
      </c>
      <c r="X86" s="201">
        <v>43.57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66.319999999999993</v>
      </c>
      <c r="AQ86" s="201">
        <v>26.64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4.6500000000000004</v>
      </c>
      <c r="L87" s="201">
        <v>556.86</v>
      </c>
      <c r="M87" s="201">
        <v>27.17</v>
      </c>
      <c r="N87" s="201">
        <v>34.880000000000003</v>
      </c>
      <c r="O87" s="201">
        <v>0</v>
      </c>
      <c r="P87" s="201">
        <v>41.14</v>
      </c>
      <c r="Q87" s="201">
        <v>3.25</v>
      </c>
      <c r="R87" s="201">
        <v>12.53</v>
      </c>
      <c r="S87" s="201">
        <v>7.8</v>
      </c>
      <c r="T87" s="201">
        <v>0</v>
      </c>
      <c r="U87" s="201">
        <v>22.86</v>
      </c>
      <c r="V87" s="201">
        <v>5.33</v>
      </c>
      <c r="W87" s="201">
        <v>13.71</v>
      </c>
      <c r="X87" s="201">
        <v>43.57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66.319999999999993</v>
      </c>
      <c r="AQ87" s="201">
        <v>26.64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4.6500000000000004</v>
      </c>
      <c r="L88" s="201">
        <v>556.86</v>
      </c>
      <c r="M88" s="201">
        <v>27.17</v>
      </c>
      <c r="N88" s="201">
        <v>34.880000000000003</v>
      </c>
      <c r="O88" s="201">
        <v>0</v>
      </c>
      <c r="P88" s="201">
        <v>41.14</v>
      </c>
      <c r="Q88" s="201">
        <v>3.25</v>
      </c>
      <c r="R88" s="201">
        <v>12.53</v>
      </c>
      <c r="S88" s="201">
        <v>7.8</v>
      </c>
      <c r="T88" s="201">
        <v>0</v>
      </c>
      <c r="U88" s="201">
        <v>22.86</v>
      </c>
      <c r="V88" s="201">
        <v>5.33</v>
      </c>
      <c r="W88" s="201">
        <v>13.71</v>
      </c>
      <c r="X88" s="201">
        <v>43.57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66.319999999999993</v>
      </c>
      <c r="AQ88" s="201">
        <v>26.64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4.6500000000000004</v>
      </c>
      <c r="L89" s="201">
        <v>556.86</v>
      </c>
      <c r="M89" s="201">
        <v>27.17</v>
      </c>
      <c r="N89" s="201">
        <v>34.880000000000003</v>
      </c>
      <c r="O89" s="201">
        <v>0</v>
      </c>
      <c r="P89" s="201">
        <v>41.14</v>
      </c>
      <c r="Q89" s="201">
        <v>3.25</v>
      </c>
      <c r="R89" s="201">
        <v>12.53</v>
      </c>
      <c r="S89" s="201">
        <v>7.8</v>
      </c>
      <c r="T89" s="201">
        <v>0</v>
      </c>
      <c r="U89" s="201">
        <v>22.86</v>
      </c>
      <c r="V89" s="201">
        <v>5.33</v>
      </c>
      <c r="W89" s="201">
        <v>13.71</v>
      </c>
      <c r="X89" s="201">
        <v>43.57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66.319999999999993</v>
      </c>
      <c r="AQ89" s="201">
        <v>26.64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</v>
      </c>
      <c r="L90" s="201">
        <v>510</v>
      </c>
      <c r="M90" s="201">
        <v>27.17</v>
      </c>
      <c r="N90" s="201">
        <v>34.880000000000003</v>
      </c>
      <c r="O90" s="201">
        <v>0</v>
      </c>
      <c r="P90" s="201">
        <v>41.14</v>
      </c>
      <c r="Q90" s="201">
        <v>3.25</v>
      </c>
      <c r="R90" s="201">
        <v>12.53</v>
      </c>
      <c r="S90" s="201">
        <v>4.5</v>
      </c>
      <c r="T90" s="201">
        <v>0</v>
      </c>
      <c r="U90" s="201">
        <v>22.86</v>
      </c>
      <c r="V90" s="201">
        <v>5.33</v>
      </c>
      <c r="W90" s="201">
        <v>13.71</v>
      </c>
      <c r="X90" s="201">
        <v>43.57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57.88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66.319999999999993</v>
      </c>
      <c r="AQ90" s="201">
        <v>26.64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2.59</v>
      </c>
      <c r="L91" s="201">
        <v>440</v>
      </c>
      <c r="M91" s="201">
        <v>25.69</v>
      </c>
      <c r="N91" s="201">
        <v>34.880000000000003</v>
      </c>
      <c r="O91" s="201">
        <v>0</v>
      </c>
      <c r="P91" s="201">
        <v>41.14</v>
      </c>
      <c r="Q91" s="201">
        <v>3.22</v>
      </c>
      <c r="R91" s="201">
        <v>12.52</v>
      </c>
      <c r="S91" s="201">
        <v>4.33</v>
      </c>
      <c r="T91" s="201">
        <v>0</v>
      </c>
      <c r="U91" s="201">
        <v>22.86</v>
      </c>
      <c r="V91" s="201">
        <v>5.05</v>
      </c>
      <c r="W91" s="201">
        <v>13.71</v>
      </c>
      <c r="X91" s="201">
        <v>43.57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57.88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66.319999999999993</v>
      </c>
      <c r="AQ91" s="201">
        <v>26.64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1.93</v>
      </c>
      <c r="L92" s="201">
        <v>400</v>
      </c>
      <c r="M92" s="201">
        <v>25.69</v>
      </c>
      <c r="N92" s="201">
        <v>34.880000000000003</v>
      </c>
      <c r="O92" s="201">
        <v>0</v>
      </c>
      <c r="P92" s="201">
        <v>41.14</v>
      </c>
      <c r="Q92" s="201">
        <v>3.22</v>
      </c>
      <c r="R92" s="201">
        <v>12.52</v>
      </c>
      <c r="S92" s="201">
        <v>4.33</v>
      </c>
      <c r="T92" s="201">
        <v>0</v>
      </c>
      <c r="U92" s="201">
        <v>22.86</v>
      </c>
      <c r="V92" s="201">
        <v>5.05</v>
      </c>
      <c r="W92" s="201">
        <v>13.71</v>
      </c>
      <c r="X92" s="201">
        <v>43.57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57.88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66.319999999999993</v>
      </c>
      <c r="AQ92" s="201">
        <v>26.63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1.93</v>
      </c>
      <c r="L93" s="201">
        <v>400</v>
      </c>
      <c r="M93" s="201">
        <v>25.69</v>
      </c>
      <c r="N93" s="201">
        <v>34.880000000000003</v>
      </c>
      <c r="O93" s="201">
        <v>0</v>
      </c>
      <c r="P93" s="201">
        <v>41.14</v>
      </c>
      <c r="Q93" s="201">
        <v>3.22</v>
      </c>
      <c r="R93" s="201">
        <v>12.52</v>
      </c>
      <c r="S93" s="201">
        <v>4.33</v>
      </c>
      <c r="T93" s="201">
        <v>0</v>
      </c>
      <c r="U93" s="201">
        <v>22.86</v>
      </c>
      <c r="V93" s="201">
        <v>4.96</v>
      </c>
      <c r="W93" s="201">
        <v>13.71</v>
      </c>
      <c r="X93" s="201">
        <v>43.57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57.88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66.319999999999993</v>
      </c>
      <c r="AQ93" s="201">
        <v>26.63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1.93</v>
      </c>
      <c r="L94" s="201">
        <v>370</v>
      </c>
      <c r="M94" s="201">
        <v>25.69</v>
      </c>
      <c r="N94" s="201">
        <v>34.880000000000003</v>
      </c>
      <c r="O94" s="201">
        <v>0</v>
      </c>
      <c r="P94" s="201">
        <v>41.14</v>
      </c>
      <c r="Q94" s="201">
        <v>3.22</v>
      </c>
      <c r="R94" s="201">
        <v>12.52</v>
      </c>
      <c r="S94" s="201">
        <v>4.33</v>
      </c>
      <c r="T94" s="201">
        <v>0</v>
      </c>
      <c r="U94" s="201">
        <v>22.86</v>
      </c>
      <c r="V94" s="201">
        <v>4.96</v>
      </c>
      <c r="W94" s="201">
        <v>13.71</v>
      </c>
      <c r="X94" s="201">
        <v>43.57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57.88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66.319999999999993</v>
      </c>
      <c r="AQ94" s="201">
        <v>26.64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1.93</v>
      </c>
      <c r="L95" s="201">
        <v>319</v>
      </c>
      <c r="M95" s="201">
        <v>25.69</v>
      </c>
      <c r="N95" s="201">
        <v>34.880000000000003</v>
      </c>
      <c r="O95" s="201">
        <v>0</v>
      </c>
      <c r="P95" s="201">
        <v>41.14</v>
      </c>
      <c r="Q95" s="201">
        <v>3.22</v>
      </c>
      <c r="R95" s="201">
        <v>12.53</v>
      </c>
      <c r="S95" s="201">
        <v>4.4000000000000004</v>
      </c>
      <c r="T95" s="201">
        <v>0</v>
      </c>
      <c r="U95" s="201">
        <v>22.86</v>
      </c>
      <c r="V95" s="201">
        <v>4.96</v>
      </c>
      <c r="W95" s="201">
        <v>13.71</v>
      </c>
      <c r="X95" s="201">
        <v>43.57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57.88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66.319999999999993</v>
      </c>
      <c r="AQ95" s="201">
        <v>26.63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1.93</v>
      </c>
      <c r="L96" s="201">
        <v>319</v>
      </c>
      <c r="M96" s="201">
        <v>25.69</v>
      </c>
      <c r="N96" s="201">
        <v>34.880000000000003</v>
      </c>
      <c r="O96" s="201">
        <v>0</v>
      </c>
      <c r="P96" s="201">
        <v>41.14</v>
      </c>
      <c r="Q96" s="201">
        <v>3.22</v>
      </c>
      <c r="R96" s="201">
        <v>12.53</v>
      </c>
      <c r="S96" s="201">
        <v>4.33</v>
      </c>
      <c r="T96" s="201">
        <v>0</v>
      </c>
      <c r="U96" s="201">
        <v>22.86</v>
      </c>
      <c r="V96" s="201">
        <v>4.96</v>
      </c>
      <c r="W96" s="201">
        <v>13.71</v>
      </c>
      <c r="X96" s="201">
        <v>43.57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57.88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66.319999999999993</v>
      </c>
      <c r="AQ96" s="201">
        <v>26.63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1.93</v>
      </c>
      <c r="L97" s="201">
        <v>319</v>
      </c>
      <c r="M97" s="201">
        <v>25.69</v>
      </c>
      <c r="N97" s="201">
        <v>34.880000000000003</v>
      </c>
      <c r="O97" s="201">
        <v>0</v>
      </c>
      <c r="P97" s="201">
        <v>41.14</v>
      </c>
      <c r="Q97" s="201">
        <v>3.22</v>
      </c>
      <c r="R97" s="201">
        <v>12.53</v>
      </c>
      <c r="S97" s="201">
        <v>4.33</v>
      </c>
      <c r="T97" s="201">
        <v>0</v>
      </c>
      <c r="U97" s="201">
        <v>22.86</v>
      </c>
      <c r="V97" s="201">
        <v>4.96</v>
      </c>
      <c r="W97" s="201">
        <v>13.71</v>
      </c>
      <c r="X97" s="201">
        <v>43.57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57.88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66.319999999999993</v>
      </c>
      <c r="AQ97" s="201">
        <v>26.63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1.93</v>
      </c>
      <c r="L98" s="201">
        <v>319</v>
      </c>
      <c r="M98" s="201">
        <v>25.69</v>
      </c>
      <c r="N98" s="201">
        <v>34.880000000000003</v>
      </c>
      <c r="O98" s="201">
        <v>0</v>
      </c>
      <c r="P98" s="201">
        <v>41.14</v>
      </c>
      <c r="Q98" s="201">
        <v>3.1</v>
      </c>
      <c r="R98" s="201">
        <v>12.53</v>
      </c>
      <c r="S98" s="201">
        <v>4.33</v>
      </c>
      <c r="T98" s="201">
        <v>0</v>
      </c>
      <c r="U98" s="201">
        <v>22.86</v>
      </c>
      <c r="V98" s="201">
        <v>4.96</v>
      </c>
      <c r="W98" s="201">
        <v>13.71</v>
      </c>
      <c r="X98" s="201">
        <v>43.57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57.88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66.319999999999993</v>
      </c>
      <c r="AQ98" s="201">
        <v>26.63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8.8092500000000018E-2</v>
      </c>
      <c r="L99">
        <f t="shared" si="0"/>
        <v>11.123367500000001</v>
      </c>
      <c r="M99">
        <f t="shared" si="0"/>
        <v>0.64912000000000092</v>
      </c>
      <c r="N99">
        <f t="shared" si="0"/>
        <v>0.83712000000000186</v>
      </c>
      <c r="O99">
        <f t="shared" si="0"/>
        <v>0</v>
      </c>
      <c r="P99">
        <f t="shared" si="0"/>
        <v>0.98735999999999913</v>
      </c>
      <c r="Q99">
        <f t="shared" si="0"/>
        <v>7.5340000000000032E-2</v>
      </c>
      <c r="R99">
        <f t="shared" si="0"/>
        <v>0.29257249999999962</v>
      </c>
      <c r="S99">
        <f t="shared" si="0"/>
        <v>2.7842499999999996E-2</v>
      </c>
      <c r="T99">
        <f t="shared" si="0"/>
        <v>0</v>
      </c>
      <c r="U99">
        <f t="shared" si="0"/>
        <v>0.54863999999999924</v>
      </c>
      <c r="V99">
        <f t="shared" si="0"/>
        <v>0.12400999999999991</v>
      </c>
      <c r="W99">
        <f t="shared" si="0"/>
        <v>0.32898750000000049</v>
      </c>
      <c r="X99">
        <f t="shared" si="0"/>
        <v>1.0456800000000017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1.4436824999999998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1.6168524999999976</v>
      </c>
      <c r="AQ99">
        <f t="shared" si="0"/>
        <v>0.60599250000000071</v>
      </c>
      <c r="AR99">
        <f t="shared" si="0"/>
        <v>0.24547500000000014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217.11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217.11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217.11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274.22000000000003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274.22000000000003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274.22000000000003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274.22000000000003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274.22000000000003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274.22000000000003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286.61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306.22000000000003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306.22000000000003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306.22000000000003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274.22000000000003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274.22000000000003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274.22000000000003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274.22000000000003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272.61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272.61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272.61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272.61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274.22000000000003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279.22000000000003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279.22000000000003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279.22000000000003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274.22000000000003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274.22000000000003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302.22000000000003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302.22000000000003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6.5360000000000023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30.91</v>
      </c>
      <c r="H3" s="201">
        <v>0</v>
      </c>
      <c r="I3" s="201">
        <v>0</v>
      </c>
      <c r="J3" s="201">
        <v>39.47</v>
      </c>
      <c r="K3" s="201">
        <v>118.68</v>
      </c>
      <c r="L3" s="201">
        <v>3.89</v>
      </c>
      <c r="M3" s="201">
        <v>2.38</v>
      </c>
      <c r="N3" s="201">
        <v>1.94</v>
      </c>
      <c r="O3" s="201">
        <v>2.74</v>
      </c>
      <c r="P3" s="201">
        <v>1.03</v>
      </c>
      <c r="Q3" s="201">
        <v>1.4</v>
      </c>
      <c r="R3" s="201">
        <v>1.3</v>
      </c>
      <c r="S3" s="201">
        <v>0</v>
      </c>
      <c r="T3" s="201">
        <v>0</v>
      </c>
      <c r="U3" s="201">
        <v>2.15</v>
      </c>
      <c r="V3" s="201">
        <v>1.0900000000000001</v>
      </c>
      <c r="W3" s="201">
        <v>0.76</v>
      </c>
      <c r="X3" s="201">
        <v>2.42</v>
      </c>
      <c r="Y3" s="201">
        <v>0</v>
      </c>
      <c r="Z3" s="201">
        <v>5.23</v>
      </c>
      <c r="AA3" s="201">
        <v>13.32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264.58999999999997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30.91</v>
      </c>
      <c r="H4" s="201">
        <v>0</v>
      </c>
      <c r="I4" s="201">
        <v>0</v>
      </c>
      <c r="J4" s="201">
        <v>39.47</v>
      </c>
      <c r="K4" s="201">
        <v>118.68</v>
      </c>
      <c r="L4" s="201">
        <v>3.9</v>
      </c>
      <c r="M4" s="201">
        <v>2.38</v>
      </c>
      <c r="N4" s="201">
        <v>1.94</v>
      </c>
      <c r="O4" s="201">
        <v>2.74</v>
      </c>
      <c r="P4" s="201">
        <v>1.03</v>
      </c>
      <c r="Q4" s="201">
        <v>1.9</v>
      </c>
      <c r="R4" s="201">
        <v>1.3</v>
      </c>
      <c r="S4" s="201">
        <v>0</v>
      </c>
      <c r="T4" s="201">
        <v>0</v>
      </c>
      <c r="U4" s="201">
        <v>2.15</v>
      </c>
      <c r="V4" s="201">
        <v>1.0900000000000001</v>
      </c>
      <c r="W4" s="201">
        <v>0.76</v>
      </c>
      <c r="X4" s="201">
        <v>2.42</v>
      </c>
      <c r="Y4" s="201">
        <v>0</v>
      </c>
      <c r="Z4" s="201">
        <v>26.94</v>
      </c>
      <c r="AA4" s="201">
        <v>13.32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264.58999999999997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30.91</v>
      </c>
      <c r="H5" s="201">
        <v>0</v>
      </c>
      <c r="I5" s="201">
        <v>0</v>
      </c>
      <c r="J5" s="201">
        <v>39.47</v>
      </c>
      <c r="K5" s="201">
        <v>118.68</v>
      </c>
      <c r="L5" s="201">
        <v>3.89</v>
      </c>
      <c r="M5" s="201">
        <v>2.38</v>
      </c>
      <c r="N5" s="201">
        <v>1.94</v>
      </c>
      <c r="O5" s="201">
        <v>2.74</v>
      </c>
      <c r="P5" s="201">
        <v>1.03</v>
      </c>
      <c r="Q5" s="201">
        <v>1.9</v>
      </c>
      <c r="R5" s="201">
        <v>1.3</v>
      </c>
      <c r="S5" s="201">
        <v>0</v>
      </c>
      <c r="T5" s="201">
        <v>0</v>
      </c>
      <c r="U5" s="201">
        <v>2.15</v>
      </c>
      <c r="V5" s="201">
        <v>1.0900000000000001</v>
      </c>
      <c r="W5" s="201">
        <v>0.76</v>
      </c>
      <c r="X5" s="201">
        <v>2.42</v>
      </c>
      <c r="Y5" s="201">
        <v>0</v>
      </c>
      <c r="Z5" s="201">
        <v>4.79</v>
      </c>
      <c r="AA5" s="201">
        <v>1.48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264.58999999999997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30.91</v>
      </c>
      <c r="H6" s="201">
        <v>0</v>
      </c>
      <c r="I6" s="201">
        <v>0</v>
      </c>
      <c r="J6" s="201">
        <v>39.47</v>
      </c>
      <c r="K6" s="201">
        <v>118.68</v>
      </c>
      <c r="L6" s="201">
        <v>3.89</v>
      </c>
      <c r="M6" s="201">
        <v>2.38</v>
      </c>
      <c r="N6" s="201">
        <v>1.94</v>
      </c>
      <c r="O6" s="201">
        <v>2.74</v>
      </c>
      <c r="P6" s="201">
        <v>1.03</v>
      </c>
      <c r="Q6" s="201">
        <v>1.9</v>
      </c>
      <c r="R6" s="201">
        <v>1.3</v>
      </c>
      <c r="S6" s="201">
        <v>0</v>
      </c>
      <c r="T6" s="201">
        <v>0</v>
      </c>
      <c r="U6" s="201">
        <v>2.15</v>
      </c>
      <c r="V6" s="201">
        <v>1.0900000000000001</v>
      </c>
      <c r="W6" s="201">
        <v>0.76</v>
      </c>
      <c r="X6" s="201">
        <v>2.42</v>
      </c>
      <c r="Y6" s="201">
        <v>0</v>
      </c>
      <c r="Z6" s="201">
        <v>4.79</v>
      </c>
      <c r="AA6" s="201">
        <v>1.48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264.58999999999997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30.91</v>
      </c>
      <c r="H7" s="201">
        <v>0</v>
      </c>
      <c r="I7" s="201">
        <v>0</v>
      </c>
      <c r="J7" s="201">
        <v>39.47</v>
      </c>
      <c r="K7" s="201">
        <v>118.68</v>
      </c>
      <c r="L7" s="201">
        <v>3.89</v>
      </c>
      <c r="M7" s="201">
        <v>2.38</v>
      </c>
      <c r="N7" s="201">
        <v>1.94</v>
      </c>
      <c r="O7" s="201">
        <v>2.74</v>
      </c>
      <c r="P7" s="201">
        <v>1.03</v>
      </c>
      <c r="Q7" s="201">
        <v>1.9</v>
      </c>
      <c r="R7" s="201">
        <v>1.3</v>
      </c>
      <c r="S7" s="201">
        <v>0</v>
      </c>
      <c r="T7" s="201">
        <v>0</v>
      </c>
      <c r="U7" s="201">
        <v>2.15</v>
      </c>
      <c r="V7" s="201">
        <v>1.0900000000000001</v>
      </c>
      <c r="W7" s="201">
        <v>0.76</v>
      </c>
      <c r="X7" s="201">
        <v>2.42</v>
      </c>
      <c r="Y7" s="201">
        <v>0</v>
      </c>
      <c r="Z7" s="201">
        <v>4.79</v>
      </c>
      <c r="AA7" s="201">
        <v>20.37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264.58999999999997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30.91</v>
      </c>
      <c r="H8" s="201">
        <v>0</v>
      </c>
      <c r="I8" s="201">
        <v>0</v>
      </c>
      <c r="J8" s="201">
        <v>39.47</v>
      </c>
      <c r="K8" s="201">
        <v>118.68</v>
      </c>
      <c r="L8" s="201">
        <v>3.89</v>
      </c>
      <c r="M8" s="201">
        <v>2.38</v>
      </c>
      <c r="N8" s="201">
        <v>1.94</v>
      </c>
      <c r="O8" s="201">
        <v>2.74</v>
      </c>
      <c r="P8" s="201">
        <v>1.03</v>
      </c>
      <c r="Q8" s="201">
        <v>1.9</v>
      </c>
      <c r="R8" s="201">
        <v>8.0299999999999994</v>
      </c>
      <c r="S8" s="201">
        <v>0</v>
      </c>
      <c r="T8" s="201">
        <v>0</v>
      </c>
      <c r="U8" s="201">
        <v>2.15</v>
      </c>
      <c r="V8" s="201">
        <v>1.0900000000000001</v>
      </c>
      <c r="W8" s="201">
        <v>0.76</v>
      </c>
      <c r="X8" s="201">
        <v>2.42</v>
      </c>
      <c r="Y8" s="201">
        <v>0</v>
      </c>
      <c r="Z8" s="201">
        <v>32.68</v>
      </c>
      <c r="AA8" s="201">
        <v>20.37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264.58999999999997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30.91</v>
      </c>
      <c r="H9" s="201">
        <v>0</v>
      </c>
      <c r="I9" s="201">
        <v>0</v>
      </c>
      <c r="J9" s="201">
        <v>39.47</v>
      </c>
      <c r="K9" s="201">
        <v>118.68</v>
      </c>
      <c r="L9" s="201">
        <v>3.89</v>
      </c>
      <c r="M9" s="201">
        <v>2.38</v>
      </c>
      <c r="N9" s="201">
        <v>1.94</v>
      </c>
      <c r="O9" s="201">
        <v>2.74</v>
      </c>
      <c r="P9" s="201">
        <v>1.03</v>
      </c>
      <c r="Q9" s="201">
        <v>1.9</v>
      </c>
      <c r="R9" s="201">
        <v>8.0299999999999994</v>
      </c>
      <c r="S9" s="201">
        <v>0</v>
      </c>
      <c r="T9" s="201">
        <v>0</v>
      </c>
      <c r="U9" s="201">
        <v>2.15</v>
      </c>
      <c r="V9" s="201">
        <v>1.0900000000000001</v>
      </c>
      <c r="W9" s="201">
        <v>0.76</v>
      </c>
      <c r="X9" s="201">
        <v>2.42</v>
      </c>
      <c r="Y9" s="201">
        <v>0</v>
      </c>
      <c r="Z9" s="201">
        <v>64.48</v>
      </c>
      <c r="AA9" s="201">
        <v>20.37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264.58999999999997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30.91</v>
      </c>
      <c r="H10" s="201">
        <v>0</v>
      </c>
      <c r="I10" s="201">
        <v>0</v>
      </c>
      <c r="J10" s="201">
        <v>39.47</v>
      </c>
      <c r="K10" s="201">
        <v>118.68</v>
      </c>
      <c r="L10" s="201">
        <v>3.89</v>
      </c>
      <c r="M10" s="201">
        <v>2.38</v>
      </c>
      <c r="N10" s="201">
        <v>1.94</v>
      </c>
      <c r="O10" s="201">
        <v>2.74</v>
      </c>
      <c r="P10" s="201">
        <v>1.03</v>
      </c>
      <c r="Q10" s="201">
        <v>1.9</v>
      </c>
      <c r="R10" s="201">
        <v>8.0299999999999994</v>
      </c>
      <c r="S10" s="201">
        <v>0</v>
      </c>
      <c r="T10" s="201">
        <v>0</v>
      </c>
      <c r="U10" s="201">
        <v>2.15</v>
      </c>
      <c r="V10" s="201">
        <v>2.95</v>
      </c>
      <c r="W10" s="201">
        <v>0.76</v>
      </c>
      <c r="X10" s="201">
        <v>2.42</v>
      </c>
      <c r="Y10" s="201">
        <v>0</v>
      </c>
      <c r="Z10" s="201">
        <v>64.48</v>
      </c>
      <c r="AA10" s="201">
        <v>20.37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264.58999999999997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18.77</v>
      </c>
      <c r="E11" s="201">
        <v>0</v>
      </c>
      <c r="F11" s="201">
        <v>0</v>
      </c>
      <c r="G11" s="201">
        <v>30.91</v>
      </c>
      <c r="H11" s="201">
        <v>0</v>
      </c>
      <c r="I11" s="201">
        <v>0</v>
      </c>
      <c r="J11" s="201">
        <v>39.47</v>
      </c>
      <c r="K11" s="201">
        <v>118.68</v>
      </c>
      <c r="L11" s="201">
        <v>3.86</v>
      </c>
      <c r="M11" s="201">
        <v>2.38</v>
      </c>
      <c r="N11" s="201">
        <v>1.94</v>
      </c>
      <c r="O11" s="201">
        <v>2.74</v>
      </c>
      <c r="P11" s="201">
        <v>1.03</v>
      </c>
      <c r="Q11" s="201">
        <v>1.86</v>
      </c>
      <c r="R11" s="201">
        <v>7.97</v>
      </c>
      <c r="S11" s="201">
        <v>0</v>
      </c>
      <c r="T11" s="201">
        <v>0</v>
      </c>
      <c r="U11" s="201">
        <v>2.15</v>
      </c>
      <c r="V11" s="201">
        <v>2.96</v>
      </c>
      <c r="W11" s="201">
        <v>9.7899999999999991</v>
      </c>
      <c r="X11" s="201">
        <v>2.42</v>
      </c>
      <c r="Y11" s="201">
        <v>0</v>
      </c>
      <c r="Z11" s="201">
        <v>62.23</v>
      </c>
      <c r="AA11" s="201">
        <v>20.37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264.58999999999997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18.77</v>
      </c>
      <c r="E12" s="201">
        <v>0</v>
      </c>
      <c r="F12" s="201">
        <v>0</v>
      </c>
      <c r="G12" s="201">
        <v>30.91</v>
      </c>
      <c r="H12" s="201">
        <v>0</v>
      </c>
      <c r="I12" s="201">
        <v>0</v>
      </c>
      <c r="J12" s="201">
        <v>39.47</v>
      </c>
      <c r="K12" s="201">
        <v>118.68</v>
      </c>
      <c r="L12" s="201">
        <v>3.86</v>
      </c>
      <c r="M12" s="201">
        <v>2.38</v>
      </c>
      <c r="N12" s="201">
        <v>1.94</v>
      </c>
      <c r="O12" s="201">
        <v>2.74</v>
      </c>
      <c r="P12" s="201">
        <v>1.03</v>
      </c>
      <c r="Q12" s="201">
        <v>1.86</v>
      </c>
      <c r="R12" s="201">
        <v>7.99</v>
      </c>
      <c r="S12" s="201">
        <v>0</v>
      </c>
      <c r="T12" s="201">
        <v>0</v>
      </c>
      <c r="U12" s="201">
        <v>2.15</v>
      </c>
      <c r="V12" s="201">
        <v>2.96</v>
      </c>
      <c r="W12" s="201">
        <v>9.7899999999999991</v>
      </c>
      <c r="X12" s="201">
        <v>2.42</v>
      </c>
      <c r="Y12" s="201">
        <v>0</v>
      </c>
      <c r="Z12" s="201">
        <v>64.48</v>
      </c>
      <c r="AA12" s="201">
        <v>20.37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264.58999999999997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18.77</v>
      </c>
      <c r="E13" s="201">
        <v>0</v>
      </c>
      <c r="F13" s="201">
        <v>0</v>
      </c>
      <c r="G13" s="201">
        <v>30.91</v>
      </c>
      <c r="H13" s="201">
        <v>0</v>
      </c>
      <c r="I13" s="201">
        <v>0</v>
      </c>
      <c r="J13" s="201">
        <v>39.47</v>
      </c>
      <c r="K13" s="201">
        <v>118.68</v>
      </c>
      <c r="L13" s="201">
        <v>3.86</v>
      </c>
      <c r="M13" s="201">
        <v>2.38</v>
      </c>
      <c r="N13" s="201">
        <v>1.94</v>
      </c>
      <c r="O13" s="201">
        <v>2.74</v>
      </c>
      <c r="P13" s="201">
        <v>1.03</v>
      </c>
      <c r="Q13" s="201">
        <v>1.86</v>
      </c>
      <c r="R13" s="201">
        <v>7.99</v>
      </c>
      <c r="S13" s="201">
        <v>0</v>
      </c>
      <c r="T13" s="201">
        <v>0</v>
      </c>
      <c r="U13" s="201">
        <v>2.15</v>
      </c>
      <c r="V13" s="201">
        <v>2.96</v>
      </c>
      <c r="W13" s="201">
        <v>9.7899999999999991</v>
      </c>
      <c r="X13" s="201">
        <v>2.42</v>
      </c>
      <c r="Y13" s="201">
        <v>0</v>
      </c>
      <c r="Z13" s="201">
        <v>64.48</v>
      </c>
      <c r="AA13" s="201">
        <v>20.37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264.58999999999997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18.77</v>
      </c>
      <c r="E14" s="201">
        <v>0</v>
      </c>
      <c r="F14" s="201">
        <v>0</v>
      </c>
      <c r="G14" s="201">
        <v>30.91</v>
      </c>
      <c r="H14" s="201">
        <v>0</v>
      </c>
      <c r="I14" s="201">
        <v>0</v>
      </c>
      <c r="J14" s="201">
        <v>39.47</v>
      </c>
      <c r="K14" s="201">
        <v>118.68</v>
      </c>
      <c r="L14" s="201">
        <v>3.86</v>
      </c>
      <c r="M14" s="201">
        <v>2.38</v>
      </c>
      <c r="N14" s="201">
        <v>1.94</v>
      </c>
      <c r="O14" s="201">
        <v>2.74</v>
      </c>
      <c r="P14" s="201">
        <v>1.03</v>
      </c>
      <c r="Q14" s="201">
        <v>1.86</v>
      </c>
      <c r="R14" s="201">
        <v>7.99</v>
      </c>
      <c r="S14" s="201">
        <v>0</v>
      </c>
      <c r="T14" s="201">
        <v>0</v>
      </c>
      <c r="U14" s="201">
        <v>2.15</v>
      </c>
      <c r="V14" s="201">
        <v>2.96</v>
      </c>
      <c r="W14" s="201">
        <v>9.7899999999999991</v>
      </c>
      <c r="X14" s="201">
        <v>2.42</v>
      </c>
      <c r="Y14" s="201">
        <v>0</v>
      </c>
      <c r="Z14" s="201">
        <v>64.48</v>
      </c>
      <c r="AA14" s="201">
        <v>20.37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264.58999999999997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18.77</v>
      </c>
      <c r="E15" s="201">
        <v>0</v>
      </c>
      <c r="F15" s="201">
        <v>0</v>
      </c>
      <c r="G15" s="201">
        <v>30.91</v>
      </c>
      <c r="H15" s="201">
        <v>0</v>
      </c>
      <c r="I15" s="201">
        <v>0</v>
      </c>
      <c r="J15" s="201">
        <v>39.47</v>
      </c>
      <c r="K15" s="201">
        <v>118.68</v>
      </c>
      <c r="L15" s="201">
        <v>3.86</v>
      </c>
      <c r="M15" s="201">
        <v>2.38</v>
      </c>
      <c r="N15" s="201">
        <v>1.94</v>
      </c>
      <c r="O15" s="201">
        <v>2.74</v>
      </c>
      <c r="P15" s="201">
        <v>1.03</v>
      </c>
      <c r="Q15" s="201">
        <v>1.86</v>
      </c>
      <c r="R15" s="201">
        <v>7.99</v>
      </c>
      <c r="S15" s="201">
        <v>0</v>
      </c>
      <c r="T15" s="201">
        <v>0</v>
      </c>
      <c r="U15" s="201">
        <v>2.15</v>
      </c>
      <c r="V15" s="201">
        <v>2.96</v>
      </c>
      <c r="W15" s="201">
        <v>9.7899999999999991</v>
      </c>
      <c r="X15" s="201">
        <v>2.42</v>
      </c>
      <c r="Y15" s="201">
        <v>0</v>
      </c>
      <c r="Z15" s="201">
        <v>64.48</v>
      </c>
      <c r="AA15" s="201">
        <v>20.37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264.58999999999997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18.77</v>
      </c>
      <c r="E16" s="201">
        <v>0</v>
      </c>
      <c r="F16" s="201">
        <v>0</v>
      </c>
      <c r="G16" s="201">
        <v>30.91</v>
      </c>
      <c r="H16" s="201">
        <v>0</v>
      </c>
      <c r="I16" s="201">
        <v>0</v>
      </c>
      <c r="J16" s="201">
        <v>39.47</v>
      </c>
      <c r="K16" s="201">
        <v>118.68</v>
      </c>
      <c r="L16" s="201">
        <v>3.89</v>
      </c>
      <c r="M16" s="201">
        <v>2.38</v>
      </c>
      <c r="N16" s="201">
        <v>1.94</v>
      </c>
      <c r="O16" s="201">
        <v>2.74</v>
      </c>
      <c r="P16" s="201">
        <v>1.03</v>
      </c>
      <c r="Q16" s="201">
        <v>1.86</v>
      </c>
      <c r="R16" s="201">
        <v>7.99</v>
      </c>
      <c r="S16" s="201">
        <v>0</v>
      </c>
      <c r="T16" s="201">
        <v>0</v>
      </c>
      <c r="U16" s="201">
        <v>2.15</v>
      </c>
      <c r="V16" s="201">
        <v>2.95</v>
      </c>
      <c r="W16" s="201">
        <v>9.7899999999999991</v>
      </c>
      <c r="X16" s="201">
        <v>2.42</v>
      </c>
      <c r="Y16" s="201">
        <v>0</v>
      </c>
      <c r="Z16" s="201">
        <v>72.36</v>
      </c>
      <c r="AA16" s="201">
        <v>20.37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264.58999999999997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18.77</v>
      </c>
      <c r="E17" s="201">
        <v>0</v>
      </c>
      <c r="F17" s="201">
        <v>0</v>
      </c>
      <c r="G17" s="201">
        <v>30.91</v>
      </c>
      <c r="H17" s="201">
        <v>0</v>
      </c>
      <c r="I17" s="201">
        <v>0</v>
      </c>
      <c r="J17" s="201">
        <v>39.47</v>
      </c>
      <c r="K17" s="201">
        <v>118.68</v>
      </c>
      <c r="L17" s="201">
        <v>3.89</v>
      </c>
      <c r="M17" s="201">
        <v>2.38</v>
      </c>
      <c r="N17" s="201">
        <v>1.94</v>
      </c>
      <c r="O17" s="201">
        <v>2.74</v>
      </c>
      <c r="P17" s="201">
        <v>1.03</v>
      </c>
      <c r="Q17" s="201">
        <v>1.9</v>
      </c>
      <c r="R17" s="201">
        <v>9.8000000000000007</v>
      </c>
      <c r="S17" s="201">
        <v>0</v>
      </c>
      <c r="T17" s="201">
        <v>0</v>
      </c>
      <c r="U17" s="201">
        <v>2.15</v>
      </c>
      <c r="V17" s="201">
        <v>2.95</v>
      </c>
      <c r="W17" s="201">
        <v>9.7899999999999991</v>
      </c>
      <c r="X17" s="201">
        <v>2.42</v>
      </c>
      <c r="Y17" s="201">
        <v>0</v>
      </c>
      <c r="Z17" s="201">
        <v>64.47</v>
      </c>
      <c r="AA17" s="201">
        <v>20.37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264.58999999999997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18.77</v>
      </c>
      <c r="E18" s="201">
        <v>0</v>
      </c>
      <c r="F18" s="201">
        <v>0</v>
      </c>
      <c r="G18" s="201">
        <v>30.91</v>
      </c>
      <c r="H18" s="201">
        <v>0</v>
      </c>
      <c r="I18" s="201">
        <v>0</v>
      </c>
      <c r="J18" s="201">
        <v>39.47</v>
      </c>
      <c r="K18" s="201">
        <v>118.68</v>
      </c>
      <c r="L18" s="201">
        <v>3.89</v>
      </c>
      <c r="M18" s="201">
        <v>2.38</v>
      </c>
      <c r="N18" s="201">
        <v>1.94</v>
      </c>
      <c r="O18" s="201">
        <v>2.74</v>
      </c>
      <c r="P18" s="201">
        <v>1.03</v>
      </c>
      <c r="Q18" s="201">
        <v>1.9</v>
      </c>
      <c r="R18" s="201">
        <v>8.33</v>
      </c>
      <c r="S18" s="201">
        <v>0</v>
      </c>
      <c r="T18" s="201">
        <v>0</v>
      </c>
      <c r="U18" s="201">
        <v>2.15</v>
      </c>
      <c r="V18" s="201">
        <v>2.95</v>
      </c>
      <c r="W18" s="201">
        <v>0.98</v>
      </c>
      <c r="X18" s="201">
        <v>2.42</v>
      </c>
      <c r="Y18" s="201">
        <v>0</v>
      </c>
      <c r="Z18" s="201">
        <v>64.47</v>
      </c>
      <c r="AA18" s="201">
        <v>20.37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264.58999999999997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18.77</v>
      </c>
      <c r="E19" s="201">
        <v>0</v>
      </c>
      <c r="F19" s="201">
        <v>0</v>
      </c>
      <c r="G19" s="201">
        <v>30.91</v>
      </c>
      <c r="H19" s="201">
        <v>0</v>
      </c>
      <c r="I19" s="201">
        <v>0</v>
      </c>
      <c r="J19" s="201">
        <v>39.47</v>
      </c>
      <c r="K19" s="201">
        <v>118.68</v>
      </c>
      <c r="L19" s="201">
        <v>3.89</v>
      </c>
      <c r="M19" s="201">
        <v>2.38</v>
      </c>
      <c r="N19" s="201">
        <v>1.94</v>
      </c>
      <c r="O19" s="201">
        <v>2.74</v>
      </c>
      <c r="P19" s="201">
        <v>1.03</v>
      </c>
      <c r="Q19" s="201">
        <v>1.9</v>
      </c>
      <c r="R19" s="201">
        <v>8.0299999999999994</v>
      </c>
      <c r="S19" s="201">
        <v>0</v>
      </c>
      <c r="T19" s="201">
        <v>0</v>
      </c>
      <c r="U19" s="201">
        <v>2.15</v>
      </c>
      <c r="V19" s="201">
        <v>1.0900000000000001</v>
      </c>
      <c r="W19" s="201">
        <v>0.76</v>
      </c>
      <c r="X19" s="201">
        <v>2.42</v>
      </c>
      <c r="Y19" s="201">
        <v>0</v>
      </c>
      <c r="Z19" s="201">
        <v>30.78</v>
      </c>
      <c r="AA19" s="201">
        <v>20.37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264.58999999999997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18.77</v>
      </c>
      <c r="E20" s="201">
        <v>0</v>
      </c>
      <c r="F20" s="201">
        <v>0</v>
      </c>
      <c r="G20" s="201">
        <v>30.91</v>
      </c>
      <c r="H20" s="201">
        <v>0</v>
      </c>
      <c r="I20" s="201">
        <v>0</v>
      </c>
      <c r="J20" s="201">
        <v>39.47</v>
      </c>
      <c r="K20" s="201">
        <v>118.68</v>
      </c>
      <c r="L20" s="201">
        <v>3.89</v>
      </c>
      <c r="M20" s="201">
        <v>2.38</v>
      </c>
      <c r="N20" s="201">
        <v>1.94</v>
      </c>
      <c r="O20" s="201">
        <v>2.74</v>
      </c>
      <c r="P20" s="201">
        <v>1.03</v>
      </c>
      <c r="Q20" s="201">
        <v>1.9</v>
      </c>
      <c r="R20" s="201">
        <v>8.0299999999999994</v>
      </c>
      <c r="S20" s="201">
        <v>0</v>
      </c>
      <c r="T20" s="201">
        <v>0</v>
      </c>
      <c r="U20" s="201">
        <v>2.15</v>
      </c>
      <c r="V20" s="201">
        <v>1.0900000000000001</v>
      </c>
      <c r="W20" s="201">
        <v>0.76</v>
      </c>
      <c r="X20" s="201">
        <v>2.42</v>
      </c>
      <c r="Y20" s="201">
        <v>0</v>
      </c>
      <c r="Z20" s="201">
        <v>9.6</v>
      </c>
      <c r="AA20" s="201">
        <v>20.37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264.58999999999997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18.77</v>
      </c>
      <c r="E21" s="201">
        <v>0</v>
      </c>
      <c r="F21" s="201">
        <v>0</v>
      </c>
      <c r="G21" s="201">
        <v>30.91</v>
      </c>
      <c r="H21" s="201">
        <v>0</v>
      </c>
      <c r="I21" s="201">
        <v>0</v>
      </c>
      <c r="J21" s="201">
        <v>39.47</v>
      </c>
      <c r="K21" s="201">
        <v>118.68</v>
      </c>
      <c r="L21" s="201">
        <v>3.9</v>
      </c>
      <c r="M21" s="201">
        <v>2.38</v>
      </c>
      <c r="N21" s="201">
        <v>1.94</v>
      </c>
      <c r="O21" s="201">
        <v>2.74</v>
      </c>
      <c r="P21" s="201">
        <v>1.03</v>
      </c>
      <c r="Q21" s="201">
        <v>1.9</v>
      </c>
      <c r="R21" s="201">
        <v>8.0299999999999994</v>
      </c>
      <c r="S21" s="201">
        <v>0</v>
      </c>
      <c r="T21" s="201">
        <v>0</v>
      </c>
      <c r="U21" s="201">
        <v>2.15</v>
      </c>
      <c r="V21" s="201">
        <v>1.0900000000000001</v>
      </c>
      <c r="W21" s="201">
        <v>0.76</v>
      </c>
      <c r="X21" s="201">
        <v>2.42</v>
      </c>
      <c r="Y21" s="201">
        <v>0</v>
      </c>
      <c r="Z21" s="201">
        <v>6.72</v>
      </c>
      <c r="AA21" s="201">
        <v>20.37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264.58999999999997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18.77</v>
      </c>
      <c r="E22" s="201">
        <v>0</v>
      </c>
      <c r="F22" s="201">
        <v>0</v>
      </c>
      <c r="G22" s="201">
        <v>30.91</v>
      </c>
      <c r="H22" s="201">
        <v>0</v>
      </c>
      <c r="I22" s="201">
        <v>0</v>
      </c>
      <c r="J22" s="201">
        <v>39.47</v>
      </c>
      <c r="K22" s="201">
        <v>106.89</v>
      </c>
      <c r="L22" s="201">
        <v>0.36</v>
      </c>
      <c r="M22" s="201">
        <v>2.38</v>
      </c>
      <c r="N22" s="201">
        <v>1.94</v>
      </c>
      <c r="O22" s="201">
        <v>2.74</v>
      </c>
      <c r="P22" s="201">
        <v>1.03</v>
      </c>
      <c r="Q22" s="201">
        <v>0.18</v>
      </c>
      <c r="R22" s="201">
        <v>1.3</v>
      </c>
      <c r="S22" s="201">
        <v>0</v>
      </c>
      <c r="T22" s="201">
        <v>0</v>
      </c>
      <c r="U22" s="201">
        <v>2.15</v>
      </c>
      <c r="V22" s="201">
        <v>1.0900000000000001</v>
      </c>
      <c r="W22" s="201">
        <v>0.76</v>
      </c>
      <c r="X22" s="201">
        <v>2.42</v>
      </c>
      <c r="Y22" s="201">
        <v>0</v>
      </c>
      <c r="Z22" s="201">
        <v>6.72</v>
      </c>
      <c r="AA22" s="201">
        <v>1.48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264.58999999999997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18.77</v>
      </c>
      <c r="E23" s="201">
        <v>0</v>
      </c>
      <c r="F23" s="201">
        <v>0</v>
      </c>
      <c r="G23" s="201">
        <v>30.91</v>
      </c>
      <c r="H23" s="201">
        <v>0</v>
      </c>
      <c r="I23" s="201">
        <v>0</v>
      </c>
      <c r="J23" s="201">
        <v>39.47</v>
      </c>
      <c r="K23" s="201">
        <v>82.2</v>
      </c>
      <c r="L23" s="201">
        <v>0.36</v>
      </c>
      <c r="M23" s="201">
        <v>2.38</v>
      </c>
      <c r="N23" s="201">
        <v>1.94</v>
      </c>
      <c r="O23" s="201">
        <v>2.74</v>
      </c>
      <c r="P23" s="201">
        <v>1.03</v>
      </c>
      <c r="Q23" s="201">
        <v>0.18</v>
      </c>
      <c r="R23" s="201">
        <v>1.3</v>
      </c>
      <c r="S23" s="201">
        <v>0</v>
      </c>
      <c r="T23" s="201">
        <v>0</v>
      </c>
      <c r="U23" s="201">
        <v>2.15</v>
      </c>
      <c r="V23" s="201">
        <v>1.0900000000000001</v>
      </c>
      <c r="W23" s="201">
        <v>0.76</v>
      </c>
      <c r="X23" s="201">
        <v>2.42</v>
      </c>
      <c r="Y23" s="201">
        <v>0</v>
      </c>
      <c r="Z23" s="201">
        <v>6.72</v>
      </c>
      <c r="AA23" s="201">
        <v>1.48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264.58999999999997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18.77</v>
      </c>
      <c r="E24" s="201">
        <v>0</v>
      </c>
      <c r="F24" s="201">
        <v>0</v>
      </c>
      <c r="G24" s="201">
        <v>30.91</v>
      </c>
      <c r="H24" s="201">
        <v>0</v>
      </c>
      <c r="I24" s="201">
        <v>0</v>
      </c>
      <c r="J24" s="201">
        <v>39.47</v>
      </c>
      <c r="K24" s="201">
        <v>63.92</v>
      </c>
      <c r="L24" s="201">
        <v>0.36</v>
      </c>
      <c r="M24" s="201">
        <v>2.38</v>
      </c>
      <c r="N24" s="201">
        <v>1.94</v>
      </c>
      <c r="O24" s="201">
        <v>2.74</v>
      </c>
      <c r="P24" s="201">
        <v>1.03</v>
      </c>
      <c r="Q24" s="201">
        <v>0.18</v>
      </c>
      <c r="R24" s="201">
        <v>1.3</v>
      </c>
      <c r="S24" s="201">
        <v>0</v>
      </c>
      <c r="T24" s="201">
        <v>0</v>
      </c>
      <c r="U24" s="201">
        <v>2.15</v>
      </c>
      <c r="V24" s="201">
        <v>1.0900000000000001</v>
      </c>
      <c r="W24" s="201">
        <v>0.76</v>
      </c>
      <c r="X24" s="201">
        <v>2.42</v>
      </c>
      <c r="Y24" s="201">
        <v>0</v>
      </c>
      <c r="Z24" s="201">
        <v>6.72</v>
      </c>
      <c r="AA24" s="201">
        <v>1.48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264.58999999999997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18.77</v>
      </c>
      <c r="E25" s="201">
        <v>0</v>
      </c>
      <c r="F25" s="201">
        <v>0</v>
      </c>
      <c r="G25" s="201">
        <v>30.91</v>
      </c>
      <c r="H25" s="201">
        <v>0</v>
      </c>
      <c r="I25" s="201">
        <v>0</v>
      </c>
      <c r="J25" s="201">
        <v>39.47</v>
      </c>
      <c r="K25" s="201">
        <v>49.58</v>
      </c>
      <c r="L25" s="201">
        <v>0.36</v>
      </c>
      <c r="M25" s="201">
        <v>2.38</v>
      </c>
      <c r="N25" s="201">
        <v>1.94</v>
      </c>
      <c r="O25" s="201">
        <v>2.74</v>
      </c>
      <c r="P25" s="201">
        <v>1.03</v>
      </c>
      <c r="Q25" s="201">
        <v>0.18</v>
      </c>
      <c r="R25" s="201">
        <v>1.3</v>
      </c>
      <c r="S25" s="201">
        <v>0.16</v>
      </c>
      <c r="T25" s="201">
        <v>0</v>
      </c>
      <c r="U25" s="201">
        <v>2.15</v>
      </c>
      <c r="V25" s="201">
        <v>1.0900000000000001</v>
      </c>
      <c r="W25" s="201">
        <v>0.76</v>
      </c>
      <c r="X25" s="201">
        <v>2.42</v>
      </c>
      <c r="Y25" s="201">
        <v>0</v>
      </c>
      <c r="Z25" s="201">
        <v>6.72</v>
      </c>
      <c r="AA25" s="201">
        <v>1.48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264.58999999999997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18.77</v>
      </c>
      <c r="E26" s="201">
        <v>0</v>
      </c>
      <c r="F26" s="201">
        <v>0</v>
      </c>
      <c r="G26" s="201">
        <v>30.91</v>
      </c>
      <c r="H26" s="201">
        <v>0</v>
      </c>
      <c r="I26" s="201">
        <v>0</v>
      </c>
      <c r="J26" s="201">
        <v>39.47</v>
      </c>
      <c r="K26" s="201">
        <v>35.44</v>
      </c>
      <c r="L26" s="201">
        <v>0.36</v>
      </c>
      <c r="M26" s="201">
        <v>2.38</v>
      </c>
      <c r="N26" s="201">
        <v>1.94</v>
      </c>
      <c r="O26" s="201">
        <v>2.74</v>
      </c>
      <c r="P26" s="201">
        <v>1.03</v>
      </c>
      <c r="Q26" s="201">
        <v>0.18</v>
      </c>
      <c r="R26" s="201">
        <v>1.3</v>
      </c>
      <c r="S26" s="201">
        <v>7.0000000000000007E-2</v>
      </c>
      <c r="T26" s="201">
        <v>0</v>
      </c>
      <c r="U26" s="201">
        <v>2.15</v>
      </c>
      <c r="V26" s="201">
        <v>1.0900000000000001</v>
      </c>
      <c r="W26" s="201">
        <v>0.76</v>
      </c>
      <c r="X26" s="201">
        <v>2.42</v>
      </c>
      <c r="Y26" s="201">
        <v>0</v>
      </c>
      <c r="Z26" s="201">
        <v>6.72</v>
      </c>
      <c r="AA26" s="201">
        <v>1.48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264.58999999999997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30.91</v>
      </c>
      <c r="H27" s="201">
        <v>0</v>
      </c>
      <c r="I27" s="201">
        <v>0</v>
      </c>
      <c r="J27" s="201">
        <v>39.47</v>
      </c>
      <c r="K27" s="201">
        <v>21.58</v>
      </c>
      <c r="L27" s="201">
        <v>0.36</v>
      </c>
      <c r="M27" s="201">
        <v>2.38</v>
      </c>
      <c r="N27" s="201">
        <v>1.94</v>
      </c>
      <c r="O27" s="201">
        <v>2.74</v>
      </c>
      <c r="P27" s="201">
        <v>1.03</v>
      </c>
      <c r="Q27" s="201">
        <v>0.18</v>
      </c>
      <c r="R27" s="201">
        <v>1.3</v>
      </c>
      <c r="S27" s="201">
        <v>0.11</v>
      </c>
      <c r="T27" s="201">
        <v>0</v>
      </c>
      <c r="U27" s="201">
        <v>2.15</v>
      </c>
      <c r="V27" s="201">
        <v>1.0900000000000001</v>
      </c>
      <c r="W27" s="201">
        <v>0.76</v>
      </c>
      <c r="X27" s="201">
        <v>2.42</v>
      </c>
      <c r="Y27" s="201">
        <v>0</v>
      </c>
      <c r="Z27" s="201">
        <v>6.72</v>
      </c>
      <c r="AA27" s="201">
        <v>1.27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264.58999999999997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30.91</v>
      </c>
      <c r="H28" s="201">
        <v>0</v>
      </c>
      <c r="I28" s="201">
        <v>0</v>
      </c>
      <c r="J28" s="201">
        <v>39.47</v>
      </c>
      <c r="K28" s="201">
        <v>9.5500000000000007</v>
      </c>
      <c r="L28" s="201">
        <v>0.36</v>
      </c>
      <c r="M28" s="201">
        <v>2.38</v>
      </c>
      <c r="N28" s="201">
        <v>1.94</v>
      </c>
      <c r="O28" s="201">
        <v>2.74</v>
      </c>
      <c r="P28" s="201">
        <v>1.03</v>
      </c>
      <c r="Q28" s="201">
        <v>0.18</v>
      </c>
      <c r="R28" s="201">
        <v>1.3</v>
      </c>
      <c r="S28" s="201">
        <v>0.16</v>
      </c>
      <c r="T28" s="201">
        <v>0</v>
      </c>
      <c r="U28" s="201">
        <v>2.15</v>
      </c>
      <c r="V28" s="201">
        <v>1.0900000000000001</v>
      </c>
      <c r="W28" s="201">
        <v>0.76</v>
      </c>
      <c r="X28" s="201">
        <v>2.42</v>
      </c>
      <c r="Y28" s="201">
        <v>0</v>
      </c>
      <c r="Z28" s="201">
        <v>6.72</v>
      </c>
      <c r="AA28" s="201">
        <v>1.27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264.58999999999997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30.91</v>
      </c>
      <c r="H29" s="201">
        <v>0</v>
      </c>
      <c r="I29" s="201">
        <v>0</v>
      </c>
      <c r="J29" s="201">
        <v>39.47</v>
      </c>
      <c r="K29" s="201">
        <v>9.48</v>
      </c>
      <c r="L29" s="201">
        <v>0.36</v>
      </c>
      <c r="M29" s="201">
        <v>2.38</v>
      </c>
      <c r="N29" s="201">
        <v>1.94</v>
      </c>
      <c r="O29" s="201">
        <v>2.74</v>
      </c>
      <c r="P29" s="201">
        <v>1.03</v>
      </c>
      <c r="Q29" s="201">
        <v>0.18</v>
      </c>
      <c r="R29" s="201">
        <v>1.35</v>
      </c>
      <c r="S29" s="201">
        <v>0.23</v>
      </c>
      <c r="T29" s="201">
        <v>0</v>
      </c>
      <c r="U29" s="201">
        <v>2.15</v>
      </c>
      <c r="V29" s="201">
        <v>1.0900000000000001</v>
      </c>
      <c r="W29" s="201">
        <v>0.76</v>
      </c>
      <c r="X29" s="201">
        <v>2.42</v>
      </c>
      <c r="Y29" s="201">
        <v>0</v>
      </c>
      <c r="Z29" s="201">
        <v>6.72</v>
      </c>
      <c r="AA29" s="201">
        <v>6.1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264.58999999999997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30.91</v>
      </c>
      <c r="H30" s="201">
        <v>0</v>
      </c>
      <c r="I30" s="201">
        <v>0</v>
      </c>
      <c r="J30" s="201">
        <v>39.47</v>
      </c>
      <c r="K30" s="201">
        <v>9.48</v>
      </c>
      <c r="L30" s="201">
        <v>0.36</v>
      </c>
      <c r="M30" s="201">
        <v>2.38</v>
      </c>
      <c r="N30" s="201">
        <v>1.94</v>
      </c>
      <c r="O30" s="201">
        <v>2.74</v>
      </c>
      <c r="P30" s="201">
        <v>1.03</v>
      </c>
      <c r="Q30" s="201">
        <v>0.18</v>
      </c>
      <c r="R30" s="201">
        <v>1.29</v>
      </c>
      <c r="S30" s="201">
        <v>0.27</v>
      </c>
      <c r="T30" s="201">
        <v>0</v>
      </c>
      <c r="U30" s="201">
        <v>2.15</v>
      </c>
      <c r="V30" s="201">
        <v>1.0900000000000001</v>
      </c>
      <c r="W30" s="201">
        <v>0.76</v>
      </c>
      <c r="X30" s="201">
        <v>2.42</v>
      </c>
      <c r="Y30" s="201">
        <v>0</v>
      </c>
      <c r="Z30" s="201">
        <v>6.72</v>
      </c>
      <c r="AA30" s="201">
        <v>1.48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264.58999999999997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30.91</v>
      </c>
      <c r="H31" s="201">
        <v>0</v>
      </c>
      <c r="I31" s="201">
        <v>0</v>
      </c>
      <c r="J31" s="201">
        <v>39.47</v>
      </c>
      <c r="K31" s="201">
        <v>29.68</v>
      </c>
      <c r="L31" s="201">
        <v>0.38</v>
      </c>
      <c r="M31" s="201">
        <v>2.38</v>
      </c>
      <c r="N31" s="201">
        <v>1.94</v>
      </c>
      <c r="O31" s="201">
        <v>2.74</v>
      </c>
      <c r="P31" s="201">
        <v>1.03</v>
      </c>
      <c r="Q31" s="201">
        <v>0.18</v>
      </c>
      <c r="R31" s="201">
        <v>1.29</v>
      </c>
      <c r="S31" s="201">
        <v>1.74</v>
      </c>
      <c r="T31" s="201">
        <v>0</v>
      </c>
      <c r="U31" s="201">
        <v>2.15</v>
      </c>
      <c r="V31" s="201">
        <v>1.0900000000000001</v>
      </c>
      <c r="W31" s="201">
        <v>0.76</v>
      </c>
      <c r="X31" s="201">
        <v>2.42</v>
      </c>
      <c r="Y31" s="201">
        <v>0</v>
      </c>
      <c r="Z31" s="201">
        <v>6.72</v>
      </c>
      <c r="AA31" s="201">
        <v>1.48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264.58999999999997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30.91</v>
      </c>
      <c r="H32" s="201">
        <v>0</v>
      </c>
      <c r="I32" s="201">
        <v>0</v>
      </c>
      <c r="J32" s="201">
        <v>39.47</v>
      </c>
      <c r="K32" s="201">
        <v>18.3</v>
      </c>
      <c r="L32" s="201">
        <v>0.36</v>
      </c>
      <c r="M32" s="201">
        <v>2.38</v>
      </c>
      <c r="N32" s="201">
        <v>1.94</v>
      </c>
      <c r="O32" s="201">
        <v>2.74</v>
      </c>
      <c r="P32" s="201">
        <v>1.03</v>
      </c>
      <c r="Q32" s="201">
        <v>0.18</v>
      </c>
      <c r="R32" s="201">
        <v>1.29</v>
      </c>
      <c r="S32" s="201">
        <v>0.34</v>
      </c>
      <c r="T32" s="201">
        <v>0</v>
      </c>
      <c r="U32" s="201">
        <v>2.15</v>
      </c>
      <c r="V32" s="201">
        <v>1.0900000000000001</v>
      </c>
      <c r="W32" s="201">
        <v>0.76</v>
      </c>
      <c r="X32" s="201">
        <v>2.42</v>
      </c>
      <c r="Y32" s="201">
        <v>0</v>
      </c>
      <c r="Z32" s="201">
        <v>6.72</v>
      </c>
      <c r="AA32" s="201">
        <v>1.48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264.58999999999997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30.91</v>
      </c>
      <c r="H33" s="201">
        <v>0</v>
      </c>
      <c r="I33" s="201">
        <v>0</v>
      </c>
      <c r="J33" s="201">
        <v>39.47</v>
      </c>
      <c r="K33" s="201">
        <v>9.48</v>
      </c>
      <c r="L33" s="201">
        <v>0.36</v>
      </c>
      <c r="M33" s="201">
        <v>2.38</v>
      </c>
      <c r="N33" s="201">
        <v>1.94</v>
      </c>
      <c r="O33" s="201">
        <v>2.74</v>
      </c>
      <c r="P33" s="201">
        <v>1.03</v>
      </c>
      <c r="Q33" s="201">
        <v>0.18</v>
      </c>
      <c r="R33" s="201">
        <v>1.29</v>
      </c>
      <c r="S33" s="201">
        <v>2.83</v>
      </c>
      <c r="T33" s="201">
        <v>0</v>
      </c>
      <c r="U33" s="201">
        <v>2.15</v>
      </c>
      <c r="V33" s="201">
        <v>1.0900000000000001</v>
      </c>
      <c r="W33" s="201">
        <v>0.76</v>
      </c>
      <c r="X33" s="201">
        <v>2.42</v>
      </c>
      <c r="Y33" s="201">
        <v>0</v>
      </c>
      <c r="Z33" s="201">
        <v>5.54</v>
      </c>
      <c r="AA33" s="201">
        <v>1.48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264.58999999999997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30.91</v>
      </c>
      <c r="H34" s="201">
        <v>0</v>
      </c>
      <c r="I34" s="201">
        <v>0</v>
      </c>
      <c r="J34" s="201">
        <v>39.47</v>
      </c>
      <c r="K34" s="201">
        <v>9.48</v>
      </c>
      <c r="L34" s="201">
        <v>0.36</v>
      </c>
      <c r="M34" s="201">
        <v>2.38</v>
      </c>
      <c r="N34" s="201">
        <v>1.94</v>
      </c>
      <c r="O34" s="201">
        <v>2.74</v>
      </c>
      <c r="P34" s="201">
        <v>1.03</v>
      </c>
      <c r="Q34" s="201">
        <v>0.18</v>
      </c>
      <c r="R34" s="201">
        <v>1.29</v>
      </c>
      <c r="S34" s="201">
        <v>2.83</v>
      </c>
      <c r="T34" s="201">
        <v>0</v>
      </c>
      <c r="U34" s="201">
        <v>2.15</v>
      </c>
      <c r="V34" s="201">
        <v>1.0900000000000001</v>
      </c>
      <c r="W34" s="201">
        <v>0.76</v>
      </c>
      <c r="X34" s="201">
        <v>2.42</v>
      </c>
      <c r="Y34" s="201">
        <v>0</v>
      </c>
      <c r="Z34" s="201">
        <v>5.54</v>
      </c>
      <c r="AA34" s="201">
        <v>1.48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264.58999999999997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30.91</v>
      </c>
      <c r="H35" s="201">
        <v>0</v>
      </c>
      <c r="I35" s="201">
        <v>0</v>
      </c>
      <c r="J35" s="201">
        <v>39.47</v>
      </c>
      <c r="K35" s="201">
        <v>9.48</v>
      </c>
      <c r="L35" s="201">
        <v>0.36</v>
      </c>
      <c r="M35" s="201">
        <v>2.38</v>
      </c>
      <c r="N35" s="201">
        <v>1.94</v>
      </c>
      <c r="O35" s="201">
        <v>2.74</v>
      </c>
      <c r="P35" s="201">
        <v>1.03</v>
      </c>
      <c r="Q35" s="201">
        <v>0.18</v>
      </c>
      <c r="R35" s="201">
        <v>1.29</v>
      </c>
      <c r="S35" s="201">
        <v>2.83</v>
      </c>
      <c r="T35" s="201">
        <v>0</v>
      </c>
      <c r="U35" s="201">
        <v>2.15</v>
      </c>
      <c r="V35" s="201">
        <v>1.0900000000000001</v>
      </c>
      <c r="W35" s="201">
        <v>0.76</v>
      </c>
      <c r="X35" s="201">
        <v>2.42</v>
      </c>
      <c r="Y35" s="201">
        <v>0</v>
      </c>
      <c r="Z35" s="201">
        <v>4.57</v>
      </c>
      <c r="AA35" s="201">
        <v>1.48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264.58999999999997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30.91</v>
      </c>
      <c r="H36" s="201">
        <v>0</v>
      </c>
      <c r="I36" s="201">
        <v>0</v>
      </c>
      <c r="J36" s="201">
        <v>39.47</v>
      </c>
      <c r="K36" s="201">
        <v>9.48</v>
      </c>
      <c r="L36" s="201">
        <v>0.36</v>
      </c>
      <c r="M36" s="201">
        <v>2.38</v>
      </c>
      <c r="N36" s="201">
        <v>1.94</v>
      </c>
      <c r="O36" s="201">
        <v>2.74</v>
      </c>
      <c r="P36" s="201">
        <v>1.03</v>
      </c>
      <c r="Q36" s="201">
        <v>0.18</v>
      </c>
      <c r="R36" s="201">
        <v>1.29</v>
      </c>
      <c r="S36" s="201">
        <v>2.83</v>
      </c>
      <c r="T36" s="201">
        <v>0</v>
      </c>
      <c r="U36" s="201">
        <v>2.15</v>
      </c>
      <c r="V36" s="201">
        <v>1.0900000000000001</v>
      </c>
      <c r="W36" s="201">
        <v>0.76</v>
      </c>
      <c r="X36" s="201">
        <v>2.42</v>
      </c>
      <c r="Y36" s="201">
        <v>0</v>
      </c>
      <c r="Z36" s="201">
        <v>4.57</v>
      </c>
      <c r="AA36" s="201">
        <v>1.48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264.58999999999997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30.91</v>
      </c>
      <c r="H37" s="201">
        <v>0</v>
      </c>
      <c r="I37" s="201">
        <v>0</v>
      </c>
      <c r="J37" s="201">
        <v>39.47</v>
      </c>
      <c r="K37" s="201">
        <v>9.48</v>
      </c>
      <c r="L37" s="201">
        <v>0.36</v>
      </c>
      <c r="M37" s="201">
        <v>2.38</v>
      </c>
      <c r="N37" s="201">
        <v>1.94</v>
      </c>
      <c r="O37" s="201">
        <v>2.74</v>
      </c>
      <c r="P37" s="201">
        <v>1.03</v>
      </c>
      <c r="Q37" s="201">
        <v>0.18</v>
      </c>
      <c r="R37" s="201">
        <v>1.29</v>
      </c>
      <c r="S37" s="201">
        <v>2.83</v>
      </c>
      <c r="T37" s="201">
        <v>0</v>
      </c>
      <c r="U37" s="201">
        <v>2.15</v>
      </c>
      <c r="V37" s="201">
        <v>1.0900000000000001</v>
      </c>
      <c r="W37" s="201">
        <v>0.76</v>
      </c>
      <c r="X37" s="201">
        <v>2.42</v>
      </c>
      <c r="Y37" s="201">
        <v>0</v>
      </c>
      <c r="Z37" s="201">
        <v>4.57</v>
      </c>
      <c r="AA37" s="201">
        <v>1.48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264.58999999999997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30.91</v>
      </c>
      <c r="H38" s="201">
        <v>0</v>
      </c>
      <c r="I38" s="201">
        <v>0</v>
      </c>
      <c r="J38" s="201">
        <v>39.47</v>
      </c>
      <c r="K38" s="201">
        <v>9.48</v>
      </c>
      <c r="L38" s="201">
        <v>0.36</v>
      </c>
      <c r="M38" s="201">
        <v>2.38</v>
      </c>
      <c r="N38" s="201">
        <v>1.94</v>
      </c>
      <c r="O38" s="201">
        <v>2.74</v>
      </c>
      <c r="P38" s="201">
        <v>1.03</v>
      </c>
      <c r="Q38" s="201">
        <v>0.18</v>
      </c>
      <c r="R38" s="201">
        <v>1.29</v>
      </c>
      <c r="S38" s="201">
        <v>2.83</v>
      </c>
      <c r="T38" s="201">
        <v>0</v>
      </c>
      <c r="U38" s="201">
        <v>2.15</v>
      </c>
      <c r="V38" s="201">
        <v>1.0900000000000001</v>
      </c>
      <c r="W38" s="201">
        <v>0.76</v>
      </c>
      <c r="X38" s="201">
        <v>2.42</v>
      </c>
      <c r="Y38" s="201">
        <v>0</v>
      </c>
      <c r="Z38" s="201">
        <v>4.57</v>
      </c>
      <c r="AA38" s="201">
        <v>1.48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264.58999999999997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30.91</v>
      </c>
      <c r="H39" s="201">
        <v>0</v>
      </c>
      <c r="I39" s="201">
        <v>0</v>
      </c>
      <c r="J39" s="201">
        <v>39.47</v>
      </c>
      <c r="K39" s="201">
        <v>9.48</v>
      </c>
      <c r="L39" s="201">
        <v>0.36</v>
      </c>
      <c r="M39" s="201">
        <v>2.38</v>
      </c>
      <c r="N39" s="201">
        <v>1.94</v>
      </c>
      <c r="O39" s="201">
        <v>2.74</v>
      </c>
      <c r="P39" s="201">
        <v>1.03</v>
      </c>
      <c r="Q39" s="201">
        <v>0.18</v>
      </c>
      <c r="R39" s="201">
        <v>1.29</v>
      </c>
      <c r="S39" s="201">
        <v>2.83</v>
      </c>
      <c r="T39" s="201">
        <v>0</v>
      </c>
      <c r="U39" s="201">
        <v>2.15</v>
      </c>
      <c r="V39" s="201">
        <v>1.0900000000000001</v>
      </c>
      <c r="W39" s="201">
        <v>0.76</v>
      </c>
      <c r="X39" s="201">
        <v>2.42</v>
      </c>
      <c r="Y39" s="201">
        <v>0</v>
      </c>
      <c r="Z39" s="201">
        <v>4.57</v>
      </c>
      <c r="AA39" s="201">
        <v>1.48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264.58999999999997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30.91</v>
      </c>
      <c r="H40" s="201">
        <v>0</v>
      </c>
      <c r="I40" s="201">
        <v>0</v>
      </c>
      <c r="J40" s="201">
        <v>39.47</v>
      </c>
      <c r="K40" s="201">
        <v>9.48</v>
      </c>
      <c r="L40" s="201">
        <v>0.36</v>
      </c>
      <c r="M40" s="201">
        <v>2.38</v>
      </c>
      <c r="N40" s="201">
        <v>1.94</v>
      </c>
      <c r="O40" s="201">
        <v>2.74</v>
      </c>
      <c r="P40" s="201">
        <v>1.03</v>
      </c>
      <c r="Q40" s="201">
        <v>0.18</v>
      </c>
      <c r="R40" s="201">
        <v>1.29</v>
      </c>
      <c r="S40" s="201">
        <v>2.83</v>
      </c>
      <c r="T40" s="201">
        <v>0</v>
      </c>
      <c r="U40" s="201">
        <v>2.15</v>
      </c>
      <c r="V40" s="201">
        <v>1.0900000000000001</v>
      </c>
      <c r="W40" s="201">
        <v>0.76</v>
      </c>
      <c r="X40" s="201">
        <v>2.42</v>
      </c>
      <c r="Y40" s="201">
        <v>0</v>
      </c>
      <c r="Z40" s="201">
        <v>4.57</v>
      </c>
      <c r="AA40" s="201">
        <v>1.48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264.58999999999997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30.91</v>
      </c>
      <c r="H41" s="201">
        <v>0</v>
      </c>
      <c r="I41" s="201">
        <v>0</v>
      </c>
      <c r="J41" s="201">
        <v>39.47</v>
      </c>
      <c r="K41" s="201">
        <v>9.48</v>
      </c>
      <c r="L41" s="201">
        <v>0.36</v>
      </c>
      <c r="M41" s="201">
        <v>2.38</v>
      </c>
      <c r="N41" s="201">
        <v>1.94</v>
      </c>
      <c r="O41" s="201">
        <v>2.74</v>
      </c>
      <c r="P41" s="201">
        <v>1.03</v>
      </c>
      <c r="Q41" s="201">
        <v>0.18</v>
      </c>
      <c r="R41" s="201">
        <v>1.29</v>
      </c>
      <c r="S41" s="201">
        <v>2.83</v>
      </c>
      <c r="T41" s="201">
        <v>0</v>
      </c>
      <c r="U41" s="201">
        <v>2.15</v>
      </c>
      <c r="V41" s="201">
        <v>1.0900000000000001</v>
      </c>
      <c r="W41" s="201">
        <v>0.76</v>
      </c>
      <c r="X41" s="201">
        <v>2.42</v>
      </c>
      <c r="Y41" s="201">
        <v>0</v>
      </c>
      <c r="Z41" s="201">
        <v>4.57</v>
      </c>
      <c r="AA41" s="201">
        <v>1.48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264.58999999999997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30.91</v>
      </c>
      <c r="H42" s="201">
        <v>0</v>
      </c>
      <c r="I42" s="201">
        <v>0</v>
      </c>
      <c r="J42" s="201">
        <v>39.47</v>
      </c>
      <c r="K42" s="201">
        <v>9.48</v>
      </c>
      <c r="L42" s="201">
        <v>0.36</v>
      </c>
      <c r="M42" s="201">
        <v>2.38</v>
      </c>
      <c r="N42" s="201">
        <v>1.94</v>
      </c>
      <c r="O42" s="201">
        <v>2.74</v>
      </c>
      <c r="P42" s="201">
        <v>1.03</v>
      </c>
      <c r="Q42" s="201">
        <v>0.18</v>
      </c>
      <c r="R42" s="201">
        <v>1.29</v>
      </c>
      <c r="S42" s="201">
        <v>2.83</v>
      </c>
      <c r="T42" s="201">
        <v>0</v>
      </c>
      <c r="U42" s="201">
        <v>2.15</v>
      </c>
      <c r="V42" s="201">
        <v>1.0900000000000001</v>
      </c>
      <c r="W42" s="201">
        <v>0.76</v>
      </c>
      <c r="X42" s="201">
        <v>2.42</v>
      </c>
      <c r="Y42" s="201">
        <v>0</v>
      </c>
      <c r="Z42" s="201">
        <v>4.57</v>
      </c>
      <c r="AA42" s="201">
        <v>1.48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264.58999999999997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30.91</v>
      </c>
      <c r="H43" s="201">
        <v>0</v>
      </c>
      <c r="I43" s="201">
        <v>0</v>
      </c>
      <c r="J43" s="201">
        <v>39.47</v>
      </c>
      <c r="K43" s="201">
        <v>9.48</v>
      </c>
      <c r="L43" s="201">
        <v>0.36</v>
      </c>
      <c r="M43" s="201">
        <v>2.38</v>
      </c>
      <c r="N43" s="201">
        <v>1.94</v>
      </c>
      <c r="O43" s="201">
        <v>2.74</v>
      </c>
      <c r="P43" s="201">
        <v>1.03</v>
      </c>
      <c r="Q43" s="201">
        <v>0.18</v>
      </c>
      <c r="R43" s="201">
        <v>1.29</v>
      </c>
      <c r="S43" s="201">
        <v>2.83</v>
      </c>
      <c r="T43" s="201">
        <v>0</v>
      </c>
      <c r="U43" s="201">
        <v>2.15</v>
      </c>
      <c r="V43" s="201">
        <v>1.0900000000000001</v>
      </c>
      <c r="W43" s="201">
        <v>0.76</v>
      </c>
      <c r="X43" s="201">
        <v>2.42</v>
      </c>
      <c r="Y43" s="201">
        <v>0</v>
      </c>
      <c r="Z43" s="201">
        <v>4.57</v>
      </c>
      <c r="AA43" s="201">
        <v>1.48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256.81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30.91</v>
      </c>
      <c r="H44" s="201">
        <v>0</v>
      </c>
      <c r="I44" s="201">
        <v>0</v>
      </c>
      <c r="J44" s="201">
        <v>39.47</v>
      </c>
      <c r="K44" s="201">
        <v>9.48</v>
      </c>
      <c r="L44" s="201">
        <v>0.36</v>
      </c>
      <c r="M44" s="201">
        <v>2.38</v>
      </c>
      <c r="N44" s="201">
        <v>1.94</v>
      </c>
      <c r="O44" s="201">
        <v>2.74</v>
      </c>
      <c r="P44" s="201">
        <v>1.03</v>
      </c>
      <c r="Q44" s="201">
        <v>0.18</v>
      </c>
      <c r="R44" s="201">
        <v>1.29</v>
      </c>
      <c r="S44" s="201">
        <v>2.83</v>
      </c>
      <c r="T44" s="201">
        <v>0</v>
      </c>
      <c r="U44" s="201">
        <v>2.15</v>
      </c>
      <c r="V44" s="201">
        <v>1.0900000000000001</v>
      </c>
      <c r="W44" s="201">
        <v>0.76</v>
      </c>
      <c r="X44" s="201">
        <v>2.42</v>
      </c>
      <c r="Y44" s="201">
        <v>0</v>
      </c>
      <c r="Z44" s="201">
        <v>4.57</v>
      </c>
      <c r="AA44" s="201">
        <v>1.48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256.81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30.91</v>
      </c>
      <c r="H45" s="201">
        <v>0</v>
      </c>
      <c r="I45" s="201">
        <v>0</v>
      </c>
      <c r="J45" s="201">
        <v>39.47</v>
      </c>
      <c r="K45" s="201">
        <v>9.48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1.03</v>
      </c>
      <c r="Q45" s="201">
        <v>0.18</v>
      </c>
      <c r="R45" s="201">
        <v>1.29</v>
      </c>
      <c r="S45" s="201">
        <v>2.83</v>
      </c>
      <c r="T45" s="201">
        <v>0</v>
      </c>
      <c r="U45" s="201">
        <v>2.15</v>
      </c>
      <c r="V45" s="201">
        <v>1.0900000000000001</v>
      </c>
      <c r="W45" s="201">
        <v>0.76</v>
      </c>
      <c r="X45" s="201">
        <v>2.42</v>
      </c>
      <c r="Y45" s="201">
        <v>0</v>
      </c>
      <c r="Z45" s="201">
        <v>4.57</v>
      </c>
      <c r="AA45" s="201">
        <v>1.48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256.81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30.91</v>
      </c>
      <c r="H46" s="201">
        <v>0</v>
      </c>
      <c r="I46" s="201">
        <v>0</v>
      </c>
      <c r="J46" s="201">
        <v>39.47</v>
      </c>
      <c r="K46" s="201">
        <v>9.48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1.03</v>
      </c>
      <c r="Q46" s="201">
        <v>0.18</v>
      </c>
      <c r="R46" s="201">
        <v>1.29</v>
      </c>
      <c r="S46" s="201">
        <v>2.83</v>
      </c>
      <c r="T46" s="201">
        <v>0</v>
      </c>
      <c r="U46" s="201">
        <v>2.15</v>
      </c>
      <c r="V46" s="201">
        <v>1.0900000000000001</v>
      </c>
      <c r="W46" s="201">
        <v>0.76</v>
      </c>
      <c r="X46" s="201">
        <v>2.42</v>
      </c>
      <c r="Y46" s="201">
        <v>0</v>
      </c>
      <c r="Z46" s="201">
        <v>4.57</v>
      </c>
      <c r="AA46" s="201">
        <v>1.48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256.81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30.91</v>
      </c>
      <c r="H47" s="201">
        <v>0</v>
      </c>
      <c r="I47" s="201">
        <v>0</v>
      </c>
      <c r="J47" s="201">
        <v>39.47</v>
      </c>
      <c r="K47" s="201">
        <v>43.45</v>
      </c>
      <c r="L47" s="201">
        <v>0.36</v>
      </c>
      <c r="M47" s="201">
        <v>2.38</v>
      </c>
      <c r="N47" s="201">
        <v>1.94</v>
      </c>
      <c r="O47" s="201">
        <v>2.74</v>
      </c>
      <c r="P47" s="201">
        <v>1.03</v>
      </c>
      <c r="Q47" s="201">
        <v>0.18</v>
      </c>
      <c r="R47" s="201">
        <v>1.29</v>
      </c>
      <c r="S47" s="201">
        <v>2.83</v>
      </c>
      <c r="T47" s="201">
        <v>0</v>
      </c>
      <c r="U47" s="201">
        <v>2.15</v>
      </c>
      <c r="V47" s="201">
        <v>1.0900000000000001</v>
      </c>
      <c r="W47" s="201">
        <v>0.76</v>
      </c>
      <c r="X47" s="201">
        <v>2.42</v>
      </c>
      <c r="Y47" s="201">
        <v>0</v>
      </c>
      <c r="Z47" s="201">
        <v>4.57</v>
      </c>
      <c r="AA47" s="201">
        <v>1.48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19.61</v>
      </c>
      <c r="AL47" s="201">
        <v>0</v>
      </c>
      <c r="AM47" s="201">
        <v>0</v>
      </c>
      <c r="AN47" s="201">
        <v>0</v>
      </c>
      <c r="AO47" s="201">
        <v>256.81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30.91</v>
      </c>
      <c r="H48" s="201">
        <v>0</v>
      </c>
      <c r="I48" s="201">
        <v>0</v>
      </c>
      <c r="J48" s="201">
        <v>39.47</v>
      </c>
      <c r="K48" s="201">
        <v>58.86</v>
      </c>
      <c r="L48" s="201">
        <v>0.36</v>
      </c>
      <c r="M48" s="201">
        <v>2.38</v>
      </c>
      <c r="N48" s="201">
        <v>1.94</v>
      </c>
      <c r="O48" s="201">
        <v>2.74</v>
      </c>
      <c r="P48" s="201">
        <v>1.03</v>
      </c>
      <c r="Q48" s="201">
        <v>0.18</v>
      </c>
      <c r="R48" s="201">
        <v>1.29</v>
      </c>
      <c r="S48" s="201">
        <v>2.83</v>
      </c>
      <c r="T48" s="201">
        <v>0</v>
      </c>
      <c r="U48" s="201">
        <v>2.15</v>
      </c>
      <c r="V48" s="201">
        <v>1.0900000000000001</v>
      </c>
      <c r="W48" s="201">
        <v>0.76</v>
      </c>
      <c r="X48" s="201">
        <v>2.42</v>
      </c>
      <c r="Y48" s="201">
        <v>0</v>
      </c>
      <c r="Z48" s="201">
        <v>4.57</v>
      </c>
      <c r="AA48" s="201">
        <v>1.48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19.61</v>
      </c>
      <c r="AL48" s="201">
        <v>0</v>
      </c>
      <c r="AM48" s="201">
        <v>0</v>
      </c>
      <c r="AN48" s="201">
        <v>0</v>
      </c>
      <c r="AO48" s="201">
        <v>256.81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30.91</v>
      </c>
      <c r="H49" s="201">
        <v>0</v>
      </c>
      <c r="I49" s="201">
        <v>0</v>
      </c>
      <c r="J49" s="201">
        <v>39.47</v>
      </c>
      <c r="K49" s="201">
        <v>72.41</v>
      </c>
      <c r="L49" s="201">
        <v>0.36</v>
      </c>
      <c r="M49" s="201">
        <v>2.38</v>
      </c>
      <c r="N49" s="201">
        <v>1.94</v>
      </c>
      <c r="O49" s="201">
        <v>2.74</v>
      </c>
      <c r="P49" s="201">
        <v>1.03</v>
      </c>
      <c r="Q49" s="201">
        <v>0.18</v>
      </c>
      <c r="R49" s="201">
        <v>0.7</v>
      </c>
      <c r="S49" s="201">
        <v>0.47</v>
      </c>
      <c r="T49" s="201">
        <v>0</v>
      </c>
      <c r="U49" s="201">
        <v>2.15</v>
      </c>
      <c r="V49" s="201">
        <v>-70.27</v>
      </c>
      <c r="W49" s="201">
        <v>0.76</v>
      </c>
      <c r="X49" s="201">
        <v>2.42</v>
      </c>
      <c r="Y49" s="201">
        <v>0</v>
      </c>
      <c r="Z49" s="201">
        <v>4.57</v>
      </c>
      <c r="AA49" s="201">
        <v>1.48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16.72</v>
      </c>
      <c r="AL49" s="201">
        <v>0</v>
      </c>
      <c r="AM49" s="201">
        <v>0</v>
      </c>
      <c r="AN49" s="201">
        <v>0</v>
      </c>
      <c r="AO49" s="201">
        <v>256.81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30.91</v>
      </c>
      <c r="H50" s="201">
        <v>0</v>
      </c>
      <c r="I50" s="201">
        <v>0</v>
      </c>
      <c r="J50" s="201">
        <v>39.47</v>
      </c>
      <c r="K50" s="201">
        <v>86.77</v>
      </c>
      <c r="L50" s="201">
        <v>0.36</v>
      </c>
      <c r="M50" s="201">
        <v>2.38</v>
      </c>
      <c r="N50" s="201">
        <v>1.94</v>
      </c>
      <c r="O50" s="201">
        <v>2.74</v>
      </c>
      <c r="P50" s="201">
        <v>1.03</v>
      </c>
      <c r="Q50" s="201">
        <v>0.18</v>
      </c>
      <c r="R50" s="201">
        <v>0.7</v>
      </c>
      <c r="S50" s="201">
        <v>0.43</v>
      </c>
      <c r="T50" s="201">
        <v>0</v>
      </c>
      <c r="U50" s="201">
        <v>2.15</v>
      </c>
      <c r="V50" s="201">
        <v>-100.27</v>
      </c>
      <c r="W50" s="201">
        <v>0.76</v>
      </c>
      <c r="X50" s="201">
        <v>2.42</v>
      </c>
      <c r="Y50" s="201">
        <v>0</v>
      </c>
      <c r="Z50" s="201">
        <v>4.57</v>
      </c>
      <c r="AA50" s="201">
        <v>1.48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16.72</v>
      </c>
      <c r="AL50" s="201">
        <v>0</v>
      </c>
      <c r="AM50" s="201">
        <v>0</v>
      </c>
      <c r="AN50" s="201">
        <v>0</v>
      </c>
      <c r="AO50" s="201">
        <v>256.81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30.91</v>
      </c>
      <c r="H51" s="201">
        <v>0</v>
      </c>
      <c r="I51" s="201">
        <v>0</v>
      </c>
      <c r="J51" s="201">
        <v>39.47</v>
      </c>
      <c r="K51" s="201">
        <v>101.13</v>
      </c>
      <c r="L51" s="201">
        <v>0.36</v>
      </c>
      <c r="M51" s="201">
        <v>2.38</v>
      </c>
      <c r="N51" s="201">
        <v>1.94</v>
      </c>
      <c r="O51" s="201">
        <v>2.74</v>
      </c>
      <c r="P51" s="201">
        <v>1.03</v>
      </c>
      <c r="Q51" s="201">
        <v>0.18</v>
      </c>
      <c r="R51" s="201">
        <v>0.7</v>
      </c>
      <c r="S51" s="201">
        <v>0.43</v>
      </c>
      <c r="T51" s="201">
        <v>0</v>
      </c>
      <c r="U51" s="201">
        <v>2.15</v>
      </c>
      <c r="V51" s="201">
        <v>-100.27</v>
      </c>
      <c r="W51" s="201">
        <v>0.76</v>
      </c>
      <c r="X51" s="201">
        <v>2.42</v>
      </c>
      <c r="Y51" s="201">
        <v>0</v>
      </c>
      <c r="Z51" s="201">
        <v>4.57</v>
      </c>
      <c r="AA51" s="201">
        <v>1.48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16.72</v>
      </c>
      <c r="AL51" s="201">
        <v>0</v>
      </c>
      <c r="AM51" s="201">
        <v>0</v>
      </c>
      <c r="AN51" s="201">
        <v>0</v>
      </c>
      <c r="AO51" s="201">
        <v>256.81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30.91</v>
      </c>
      <c r="H52" s="201">
        <v>0</v>
      </c>
      <c r="I52" s="201">
        <v>0</v>
      </c>
      <c r="J52" s="201">
        <v>39.47</v>
      </c>
      <c r="K52" s="201">
        <v>114.26</v>
      </c>
      <c r="L52" s="201">
        <v>0.36</v>
      </c>
      <c r="M52" s="201">
        <v>2.38</v>
      </c>
      <c r="N52" s="201">
        <v>1.94</v>
      </c>
      <c r="O52" s="201">
        <v>2.74</v>
      </c>
      <c r="P52" s="201">
        <v>1.03</v>
      </c>
      <c r="Q52" s="201">
        <v>0.18</v>
      </c>
      <c r="R52" s="201">
        <v>0.7</v>
      </c>
      <c r="S52" s="201">
        <v>0.43</v>
      </c>
      <c r="T52" s="201">
        <v>0</v>
      </c>
      <c r="U52" s="201">
        <v>2.15</v>
      </c>
      <c r="V52" s="201">
        <v>-70.27</v>
      </c>
      <c r="W52" s="201">
        <v>0.76</v>
      </c>
      <c r="X52" s="201">
        <v>2.42</v>
      </c>
      <c r="Y52" s="201">
        <v>0</v>
      </c>
      <c r="Z52" s="201">
        <v>4.57</v>
      </c>
      <c r="AA52" s="201">
        <v>1.48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16.72</v>
      </c>
      <c r="AL52" s="201">
        <v>0</v>
      </c>
      <c r="AM52" s="201">
        <v>0</v>
      </c>
      <c r="AN52" s="201">
        <v>0</v>
      </c>
      <c r="AO52" s="201">
        <v>256.81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30.91</v>
      </c>
      <c r="H53" s="201">
        <v>0</v>
      </c>
      <c r="I53" s="201">
        <v>0</v>
      </c>
      <c r="J53" s="201">
        <v>39.47</v>
      </c>
      <c r="K53" s="201">
        <v>118.06</v>
      </c>
      <c r="L53" s="201">
        <v>0.36</v>
      </c>
      <c r="M53" s="201">
        <v>2.38</v>
      </c>
      <c r="N53" s="201">
        <v>1.94</v>
      </c>
      <c r="O53" s="201">
        <v>2.74</v>
      </c>
      <c r="P53" s="201">
        <v>1.03</v>
      </c>
      <c r="Q53" s="201">
        <v>0.18</v>
      </c>
      <c r="R53" s="201">
        <v>0.7</v>
      </c>
      <c r="S53" s="201">
        <v>0.43</v>
      </c>
      <c r="T53" s="201">
        <v>0</v>
      </c>
      <c r="U53" s="201">
        <v>2.15</v>
      </c>
      <c r="V53" s="201">
        <v>0.32</v>
      </c>
      <c r="W53" s="201">
        <v>0.76</v>
      </c>
      <c r="X53" s="201">
        <v>2.42</v>
      </c>
      <c r="Y53" s="201">
        <v>0</v>
      </c>
      <c r="Z53" s="201">
        <v>4.57</v>
      </c>
      <c r="AA53" s="201">
        <v>1.48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16.72</v>
      </c>
      <c r="AL53" s="201">
        <v>0</v>
      </c>
      <c r="AM53" s="201">
        <v>0</v>
      </c>
      <c r="AN53" s="201">
        <v>0</v>
      </c>
      <c r="AO53" s="201">
        <v>256.81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30.91</v>
      </c>
      <c r="H54" s="201">
        <v>0</v>
      </c>
      <c r="I54" s="201">
        <v>0</v>
      </c>
      <c r="J54" s="201">
        <v>39.47</v>
      </c>
      <c r="K54" s="201">
        <v>118.06</v>
      </c>
      <c r="L54" s="201">
        <v>0.36</v>
      </c>
      <c r="M54" s="201">
        <v>2.38</v>
      </c>
      <c r="N54" s="201">
        <v>1.94</v>
      </c>
      <c r="O54" s="201">
        <v>2.74</v>
      </c>
      <c r="P54" s="201">
        <v>1.03</v>
      </c>
      <c r="Q54" s="201">
        <v>0.18</v>
      </c>
      <c r="R54" s="201">
        <v>0.7</v>
      </c>
      <c r="S54" s="201">
        <v>0.43</v>
      </c>
      <c r="T54" s="201">
        <v>0</v>
      </c>
      <c r="U54" s="201">
        <v>2.15</v>
      </c>
      <c r="V54" s="201">
        <v>0.32</v>
      </c>
      <c r="W54" s="201">
        <v>0.76</v>
      </c>
      <c r="X54" s="201">
        <v>2.42</v>
      </c>
      <c r="Y54" s="201">
        <v>0</v>
      </c>
      <c r="Z54" s="201">
        <v>4.57</v>
      </c>
      <c r="AA54" s="201">
        <v>1.48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16.72</v>
      </c>
      <c r="AL54" s="201">
        <v>0</v>
      </c>
      <c r="AM54" s="201">
        <v>0</v>
      </c>
      <c r="AN54" s="201">
        <v>0</v>
      </c>
      <c r="AO54" s="201">
        <v>256.81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30.91</v>
      </c>
      <c r="H55" s="201">
        <v>0</v>
      </c>
      <c r="I55" s="201">
        <v>0</v>
      </c>
      <c r="J55" s="201">
        <v>39.47</v>
      </c>
      <c r="K55" s="201">
        <v>118.06</v>
      </c>
      <c r="L55" s="201">
        <v>2.85</v>
      </c>
      <c r="M55" s="201">
        <v>2.38</v>
      </c>
      <c r="N55" s="201">
        <v>1.94</v>
      </c>
      <c r="O55" s="201">
        <v>2.74</v>
      </c>
      <c r="P55" s="201">
        <v>1.03</v>
      </c>
      <c r="Q55" s="201">
        <v>2.13</v>
      </c>
      <c r="R55" s="201">
        <v>0.7</v>
      </c>
      <c r="S55" s="201">
        <v>5.41</v>
      </c>
      <c r="T55" s="201">
        <v>0</v>
      </c>
      <c r="U55" s="201">
        <v>2.15</v>
      </c>
      <c r="V55" s="201">
        <v>0.32</v>
      </c>
      <c r="W55" s="201">
        <v>0.76</v>
      </c>
      <c r="X55" s="201">
        <v>2.42</v>
      </c>
      <c r="Y55" s="201">
        <v>0</v>
      </c>
      <c r="Z55" s="201">
        <v>25.97</v>
      </c>
      <c r="AA55" s="201">
        <v>25.18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16.72</v>
      </c>
      <c r="AL55" s="201">
        <v>0</v>
      </c>
      <c r="AM55" s="201">
        <v>0</v>
      </c>
      <c r="AN55" s="201">
        <v>0</v>
      </c>
      <c r="AO55" s="201">
        <v>256.81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30.91</v>
      </c>
      <c r="H56" s="201">
        <v>0</v>
      </c>
      <c r="I56" s="201">
        <v>0</v>
      </c>
      <c r="J56" s="201">
        <v>39.47</v>
      </c>
      <c r="K56" s="201">
        <v>118.06</v>
      </c>
      <c r="L56" s="201">
        <v>3.99</v>
      </c>
      <c r="M56" s="201">
        <v>2.38</v>
      </c>
      <c r="N56" s="201">
        <v>1.94</v>
      </c>
      <c r="O56" s="201">
        <v>2.74</v>
      </c>
      <c r="P56" s="201">
        <v>1.03</v>
      </c>
      <c r="Q56" s="201">
        <v>2.2400000000000002</v>
      </c>
      <c r="R56" s="201">
        <v>8.6999999999999993</v>
      </c>
      <c r="S56" s="201">
        <v>5.41</v>
      </c>
      <c r="T56" s="201">
        <v>0</v>
      </c>
      <c r="U56" s="201">
        <v>2.15</v>
      </c>
      <c r="V56" s="201">
        <v>0.33</v>
      </c>
      <c r="W56" s="201">
        <v>0.76</v>
      </c>
      <c r="X56" s="201">
        <v>2.42</v>
      </c>
      <c r="Y56" s="201">
        <v>0</v>
      </c>
      <c r="Z56" s="201">
        <v>64.48</v>
      </c>
      <c r="AA56" s="201">
        <v>25.18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16.72</v>
      </c>
      <c r="AL56" s="201">
        <v>0</v>
      </c>
      <c r="AM56" s="201">
        <v>0</v>
      </c>
      <c r="AN56" s="201">
        <v>0</v>
      </c>
      <c r="AO56" s="201">
        <v>256.81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30.91</v>
      </c>
      <c r="H57" s="201">
        <v>0</v>
      </c>
      <c r="I57" s="201">
        <v>0</v>
      </c>
      <c r="J57" s="201">
        <v>39.47</v>
      </c>
      <c r="K57" s="201">
        <v>118.06</v>
      </c>
      <c r="L57" s="201">
        <v>4.67</v>
      </c>
      <c r="M57" s="201">
        <v>2.38</v>
      </c>
      <c r="N57" s="201">
        <v>1.94</v>
      </c>
      <c r="O57" s="201">
        <v>2.74</v>
      </c>
      <c r="P57" s="201">
        <v>1.03</v>
      </c>
      <c r="Q57" s="201">
        <v>2.2400000000000002</v>
      </c>
      <c r="R57" s="201">
        <v>8.6999999999999993</v>
      </c>
      <c r="S57" s="201">
        <v>5.41</v>
      </c>
      <c r="T57" s="201">
        <v>0</v>
      </c>
      <c r="U57" s="201">
        <v>2.15</v>
      </c>
      <c r="V57" s="201">
        <v>0.33</v>
      </c>
      <c r="W57" s="201">
        <v>0.76</v>
      </c>
      <c r="X57" s="201">
        <v>2.42</v>
      </c>
      <c r="Y57" s="201">
        <v>0</v>
      </c>
      <c r="Z57" s="201">
        <v>64.47</v>
      </c>
      <c r="AA57" s="201">
        <v>25.18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16.72</v>
      </c>
      <c r="AL57" s="201">
        <v>0</v>
      </c>
      <c r="AM57" s="201">
        <v>0</v>
      </c>
      <c r="AN57" s="201">
        <v>0</v>
      </c>
      <c r="AO57" s="201">
        <v>256.81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30.91</v>
      </c>
      <c r="H58" s="201">
        <v>0</v>
      </c>
      <c r="I58" s="201">
        <v>0</v>
      </c>
      <c r="J58" s="201">
        <v>39.47</v>
      </c>
      <c r="K58" s="201">
        <v>118.06</v>
      </c>
      <c r="L58" s="201">
        <v>4.67</v>
      </c>
      <c r="M58" s="201">
        <v>2.38</v>
      </c>
      <c r="N58" s="201">
        <v>1.94</v>
      </c>
      <c r="O58" s="201">
        <v>2.74</v>
      </c>
      <c r="P58" s="201">
        <v>1.03</v>
      </c>
      <c r="Q58" s="201">
        <v>2.2400000000000002</v>
      </c>
      <c r="R58" s="201">
        <v>8.6999999999999993</v>
      </c>
      <c r="S58" s="201">
        <v>5.41</v>
      </c>
      <c r="T58" s="201">
        <v>0</v>
      </c>
      <c r="U58" s="201">
        <v>2.15</v>
      </c>
      <c r="V58" s="201">
        <v>0.33</v>
      </c>
      <c r="W58" s="201">
        <v>0.76</v>
      </c>
      <c r="X58" s="201">
        <v>2.42</v>
      </c>
      <c r="Y58" s="201">
        <v>0</v>
      </c>
      <c r="Z58" s="201">
        <v>64.47</v>
      </c>
      <c r="AA58" s="201">
        <v>25.18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16.72</v>
      </c>
      <c r="AL58" s="201">
        <v>0</v>
      </c>
      <c r="AM58" s="201">
        <v>0</v>
      </c>
      <c r="AN58" s="201">
        <v>0</v>
      </c>
      <c r="AO58" s="201">
        <v>256.81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30.91</v>
      </c>
      <c r="H59" s="201">
        <v>0</v>
      </c>
      <c r="I59" s="201">
        <v>0</v>
      </c>
      <c r="J59" s="201">
        <v>39.47</v>
      </c>
      <c r="K59" s="201">
        <v>118.06</v>
      </c>
      <c r="L59" s="201">
        <v>4.67</v>
      </c>
      <c r="M59" s="201">
        <v>2.38</v>
      </c>
      <c r="N59" s="201">
        <v>1.94</v>
      </c>
      <c r="O59" s="201">
        <v>2.74</v>
      </c>
      <c r="P59" s="201">
        <v>1.03</v>
      </c>
      <c r="Q59" s="201">
        <v>2.2400000000000002</v>
      </c>
      <c r="R59" s="201">
        <v>8.6999999999999993</v>
      </c>
      <c r="S59" s="201">
        <v>5.41</v>
      </c>
      <c r="T59" s="201">
        <v>0</v>
      </c>
      <c r="U59" s="201">
        <v>2.15</v>
      </c>
      <c r="V59" s="201">
        <v>4.08</v>
      </c>
      <c r="W59" s="201">
        <v>10.76</v>
      </c>
      <c r="X59" s="201">
        <v>2.42</v>
      </c>
      <c r="Y59" s="201">
        <v>0</v>
      </c>
      <c r="Z59" s="201">
        <v>64.47</v>
      </c>
      <c r="AA59" s="201">
        <v>25.18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16.72</v>
      </c>
      <c r="AL59" s="201">
        <v>0</v>
      </c>
      <c r="AM59" s="201">
        <v>0</v>
      </c>
      <c r="AN59" s="201">
        <v>0</v>
      </c>
      <c r="AO59" s="201">
        <v>256.81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30.91</v>
      </c>
      <c r="H60" s="201">
        <v>0</v>
      </c>
      <c r="I60" s="201">
        <v>0</v>
      </c>
      <c r="J60" s="201">
        <v>39.47</v>
      </c>
      <c r="K60" s="201">
        <v>118.06</v>
      </c>
      <c r="L60" s="201">
        <v>4.67</v>
      </c>
      <c r="M60" s="201">
        <v>2.38</v>
      </c>
      <c r="N60" s="201">
        <v>1.94</v>
      </c>
      <c r="O60" s="201">
        <v>2.74</v>
      </c>
      <c r="P60" s="201">
        <v>1.03</v>
      </c>
      <c r="Q60" s="201">
        <v>2.2400000000000002</v>
      </c>
      <c r="R60" s="201">
        <v>8.6999999999999993</v>
      </c>
      <c r="S60" s="201">
        <v>5.41</v>
      </c>
      <c r="T60" s="201">
        <v>0</v>
      </c>
      <c r="U60" s="201">
        <v>2.15</v>
      </c>
      <c r="V60" s="201">
        <v>4.08</v>
      </c>
      <c r="W60" s="201">
        <v>10.76</v>
      </c>
      <c r="X60" s="201">
        <v>2.42</v>
      </c>
      <c r="Y60" s="201">
        <v>0</v>
      </c>
      <c r="Z60" s="201">
        <v>64.47</v>
      </c>
      <c r="AA60" s="201">
        <v>25.18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16.72</v>
      </c>
      <c r="AL60" s="201">
        <v>0</v>
      </c>
      <c r="AM60" s="201">
        <v>0</v>
      </c>
      <c r="AN60" s="201">
        <v>0</v>
      </c>
      <c r="AO60" s="201">
        <v>256.81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30.91</v>
      </c>
      <c r="H61" s="201">
        <v>0</v>
      </c>
      <c r="I61" s="201">
        <v>0</v>
      </c>
      <c r="J61" s="201">
        <v>39.47</v>
      </c>
      <c r="K61" s="201">
        <v>118.06</v>
      </c>
      <c r="L61" s="201">
        <v>4.67</v>
      </c>
      <c r="M61" s="201">
        <v>2.38</v>
      </c>
      <c r="N61" s="201">
        <v>1.94</v>
      </c>
      <c r="O61" s="201">
        <v>2.74</v>
      </c>
      <c r="P61" s="201">
        <v>1.03</v>
      </c>
      <c r="Q61" s="201">
        <v>2.2400000000000002</v>
      </c>
      <c r="R61" s="201">
        <v>8.6999999999999993</v>
      </c>
      <c r="S61" s="201">
        <v>5.41</v>
      </c>
      <c r="T61" s="201">
        <v>0</v>
      </c>
      <c r="U61" s="201">
        <v>2.15</v>
      </c>
      <c r="V61" s="201">
        <v>4.08</v>
      </c>
      <c r="W61" s="201">
        <v>10.76</v>
      </c>
      <c r="X61" s="201">
        <v>2.42</v>
      </c>
      <c r="Y61" s="201">
        <v>0</v>
      </c>
      <c r="Z61" s="201">
        <v>39.82</v>
      </c>
      <c r="AA61" s="201">
        <v>25.18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16.72</v>
      </c>
      <c r="AL61" s="201">
        <v>0</v>
      </c>
      <c r="AM61" s="201">
        <v>0</v>
      </c>
      <c r="AN61" s="201">
        <v>0</v>
      </c>
      <c r="AO61" s="201">
        <v>256.81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30.91</v>
      </c>
      <c r="H62" s="201">
        <v>0</v>
      </c>
      <c r="I62" s="201">
        <v>0</v>
      </c>
      <c r="J62" s="201">
        <v>39.47</v>
      </c>
      <c r="K62" s="201">
        <v>118.06</v>
      </c>
      <c r="L62" s="201">
        <v>4.67</v>
      </c>
      <c r="M62" s="201">
        <v>2.38</v>
      </c>
      <c r="N62" s="201">
        <v>1.94</v>
      </c>
      <c r="O62" s="201">
        <v>2.74</v>
      </c>
      <c r="P62" s="201">
        <v>1.03</v>
      </c>
      <c r="Q62" s="201">
        <v>2.2400000000000002</v>
      </c>
      <c r="R62" s="201">
        <v>8.6999999999999993</v>
      </c>
      <c r="S62" s="201">
        <v>5.41</v>
      </c>
      <c r="T62" s="201">
        <v>0</v>
      </c>
      <c r="U62" s="201">
        <v>2.15</v>
      </c>
      <c r="V62" s="201">
        <v>4.08</v>
      </c>
      <c r="W62" s="201">
        <v>10.76</v>
      </c>
      <c r="X62" s="201">
        <v>2.42</v>
      </c>
      <c r="Y62" s="201">
        <v>0</v>
      </c>
      <c r="Z62" s="201">
        <v>39.82</v>
      </c>
      <c r="AA62" s="201">
        <v>25.18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16.72</v>
      </c>
      <c r="AL62" s="201">
        <v>0</v>
      </c>
      <c r="AM62" s="201">
        <v>0</v>
      </c>
      <c r="AN62" s="201">
        <v>0</v>
      </c>
      <c r="AO62" s="201">
        <v>256.81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30.91</v>
      </c>
      <c r="H63" s="201">
        <v>0</v>
      </c>
      <c r="I63" s="201">
        <v>0</v>
      </c>
      <c r="J63" s="201">
        <v>39.47</v>
      </c>
      <c r="K63" s="201">
        <v>118.06</v>
      </c>
      <c r="L63" s="201">
        <v>4.67</v>
      </c>
      <c r="M63" s="201">
        <v>2.38</v>
      </c>
      <c r="N63" s="201">
        <v>1.94</v>
      </c>
      <c r="O63" s="201">
        <v>2.74</v>
      </c>
      <c r="P63" s="201">
        <v>1.03</v>
      </c>
      <c r="Q63" s="201">
        <v>2.2400000000000002</v>
      </c>
      <c r="R63" s="201">
        <v>8.6999999999999993</v>
      </c>
      <c r="S63" s="201">
        <v>5.41</v>
      </c>
      <c r="T63" s="201">
        <v>0</v>
      </c>
      <c r="U63" s="201">
        <v>2.15</v>
      </c>
      <c r="V63" s="201">
        <v>4.08</v>
      </c>
      <c r="W63" s="201">
        <v>10.76</v>
      </c>
      <c r="X63" s="201">
        <v>2.42</v>
      </c>
      <c r="Y63" s="201">
        <v>0</v>
      </c>
      <c r="Z63" s="201">
        <v>39.82</v>
      </c>
      <c r="AA63" s="201">
        <v>25.18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16.72</v>
      </c>
      <c r="AL63" s="201">
        <v>0</v>
      </c>
      <c r="AM63" s="201">
        <v>0</v>
      </c>
      <c r="AN63" s="201">
        <v>0</v>
      </c>
      <c r="AO63" s="201">
        <v>256.81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30.91</v>
      </c>
      <c r="H64" s="201">
        <v>0</v>
      </c>
      <c r="I64" s="201">
        <v>0</v>
      </c>
      <c r="J64" s="201">
        <v>39.47</v>
      </c>
      <c r="K64" s="201">
        <v>118.06</v>
      </c>
      <c r="L64" s="201">
        <v>4.67</v>
      </c>
      <c r="M64" s="201">
        <v>2.38</v>
      </c>
      <c r="N64" s="201">
        <v>1.94</v>
      </c>
      <c r="O64" s="201">
        <v>2.74</v>
      </c>
      <c r="P64" s="201">
        <v>1.03</v>
      </c>
      <c r="Q64" s="201">
        <v>2.2400000000000002</v>
      </c>
      <c r="R64" s="201">
        <v>8.6999999999999993</v>
      </c>
      <c r="S64" s="201">
        <v>5.41</v>
      </c>
      <c r="T64" s="201">
        <v>0</v>
      </c>
      <c r="U64" s="201">
        <v>2.15</v>
      </c>
      <c r="V64" s="201">
        <v>4.08</v>
      </c>
      <c r="W64" s="201">
        <v>10.76</v>
      </c>
      <c r="X64" s="201">
        <v>2.42</v>
      </c>
      <c r="Y64" s="201">
        <v>0</v>
      </c>
      <c r="Z64" s="201">
        <v>39.82</v>
      </c>
      <c r="AA64" s="201">
        <v>25.18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16.72</v>
      </c>
      <c r="AL64" s="201">
        <v>0</v>
      </c>
      <c r="AM64" s="201">
        <v>0</v>
      </c>
      <c r="AN64" s="201">
        <v>0</v>
      </c>
      <c r="AO64" s="201">
        <v>256.81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30.91</v>
      </c>
      <c r="H65" s="201">
        <v>0</v>
      </c>
      <c r="I65" s="201">
        <v>0</v>
      </c>
      <c r="J65" s="201">
        <v>39.47</v>
      </c>
      <c r="K65" s="201">
        <v>118.06</v>
      </c>
      <c r="L65" s="201">
        <v>4.67</v>
      </c>
      <c r="M65" s="201">
        <v>2.38</v>
      </c>
      <c r="N65" s="201">
        <v>1.94</v>
      </c>
      <c r="O65" s="201">
        <v>2.74</v>
      </c>
      <c r="P65" s="201">
        <v>1.03</v>
      </c>
      <c r="Q65" s="201">
        <v>2.2400000000000002</v>
      </c>
      <c r="R65" s="201">
        <v>8.6999999999999993</v>
      </c>
      <c r="S65" s="201">
        <v>5.41</v>
      </c>
      <c r="T65" s="201">
        <v>0</v>
      </c>
      <c r="U65" s="201">
        <v>2.15</v>
      </c>
      <c r="V65" s="201">
        <v>0.94</v>
      </c>
      <c r="W65" s="201">
        <v>0.76</v>
      </c>
      <c r="X65" s="201">
        <v>2.42</v>
      </c>
      <c r="Y65" s="201">
        <v>0</v>
      </c>
      <c r="Z65" s="201">
        <v>39.82</v>
      </c>
      <c r="AA65" s="201">
        <v>25.18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16.72</v>
      </c>
      <c r="AL65" s="201">
        <v>0</v>
      </c>
      <c r="AM65" s="201">
        <v>0</v>
      </c>
      <c r="AN65" s="201">
        <v>0</v>
      </c>
      <c r="AO65" s="201">
        <v>256.81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30.91</v>
      </c>
      <c r="H66" s="201">
        <v>0</v>
      </c>
      <c r="I66" s="201">
        <v>0</v>
      </c>
      <c r="J66" s="201">
        <v>39.47</v>
      </c>
      <c r="K66" s="201">
        <v>118.06</v>
      </c>
      <c r="L66" s="201">
        <v>4.67</v>
      </c>
      <c r="M66" s="201">
        <v>2.38</v>
      </c>
      <c r="N66" s="201">
        <v>1.94</v>
      </c>
      <c r="O66" s="201">
        <v>2.74</v>
      </c>
      <c r="P66" s="201">
        <v>1.03</v>
      </c>
      <c r="Q66" s="201">
        <v>2.2400000000000002</v>
      </c>
      <c r="R66" s="201">
        <v>8.6999999999999993</v>
      </c>
      <c r="S66" s="201">
        <v>5.41</v>
      </c>
      <c r="T66" s="201">
        <v>0</v>
      </c>
      <c r="U66" s="201">
        <v>2.15</v>
      </c>
      <c r="V66" s="201">
        <v>0.32</v>
      </c>
      <c r="W66" s="201">
        <v>0.76</v>
      </c>
      <c r="X66" s="201">
        <v>2.42</v>
      </c>
      <c r="Y66" s="201">
        <v>0</v>
      </c>
      <c r="Z66" s="201">
        <v>30.19</v>
      </c>
      <c r="AA66" s="201">
        <v>25.18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16.72</v>
      </c>
      <c r="AL66" s="201">
        <v>0</v>
      </c>
      <c r="AM66" s="201">
        <v>0</v>
      </c>
      <c r="AN66" s="201">
        <v>0</v>
      </c>
      <c r="AO66" s="201">
        <v>256.81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30.91</v>
      </c>
      <c r="H67" s="201">
        <v>0</v>
      </c>
      <c r="I67" s="201">
        <v>0</v>
      </c>
      <c r="J67" s="201">
        <v>39.47</v>
      </c>
      <c r="K67" s="201">
        <v>118.06</v>
      </c>
      <c r="L67" s="201">
        <v>4.67</v>
      </c>
      <c r="M67" s="201">
        <v>2.38</v>
      </c>
      <c r="N67" s="201">
        <v>1.94</v>
      </c>
      <c r="O67" s="201">
        <v>2.74</v>
      </c>
      <c r="P67" s="201">
        <v>1.03</v>
      </c>
      <c r="Q67" s="201">
        <v>2.2400000000000002</v>
      </c>
      <c r="R67" s="201">
        <v>0.7</v>
      </c>
      <c r="S67" s="201">
        <v>5.41</v>
      </c>
      <c r="T67" s="201">
        <v>0</v>
      </c>
      <c r="U67" s="201">
        <v>2.15</v>
      </c>
      <c r="V67" s="201">
        <v>0.32</v>
      </c>
      <c r="W67" s="201">
        <v>0.76</v>
      </c>
      <c r="X67" s="201">
        <v>2.42</v>
      </c>
      <c r="Y67" s="201">
        <v>0</v>
      </c>
      <c r="Z67" s="201">
        <v>3.65</v>
      </c>
      <c r="AA67" s="201">
        <v>25.18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16.72</v>
      </c>
      <c r="AL67" s="201">
        <v>0</v>
      </c>
      <c r="AM67" s="201">
        <v>0</v>
      </c>
      <c r="AN67" s="201">
        <v>0</v>
      </c>
      <c r="AO67" s="201">
        <v>256.81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30.91</v>
      </c>
      <c r="H68" s="201">
        <v>0</v>
      </c>
      <c r="I68" s="201">
        <v>0</v>
      </c>
      <c r="J68" s="201">
        <v>39.47</v>
      </c>
      <c r="K68" s="201">
        <v>103.39</v>
      </c>
      <c r="L68" s="201">
        <v>0.36</v>
      </c>
      <c r="M68" s="201">
        <v>2.38</v>
      </c>
      <c r="N68" s="201">
        <v>1.94</v>
      </c>
      <c r="O68" s="201">
        <v>2.74</v>
      </c>
      <c r="P68" s="201">
        <v>1.03</v>
      </c>
      <c r="Q68" s="201">
        <v>0.33</v>
      </c>
      <c r="R68" s="201">
        <v>0.7</v>
      </c>
      <c r="S68" s="201">
        <v>0.48</v>
      </c>
      <c r="T68" s="201">
        <v>0</v>
      </c>
      <c r="U68" s="201">
        <v>2.15</v>
      </c>
      <c r="V68" s="201">
        <v>0.32</v>
      </c>
      <c r="W68" s="201">
        <v>0.76</v>
      </c>
      <c r="X68" s="201">
        <v>2.42</v>
      </c>
      <c r="Y68" s="201">
        <v>0</v>
      </c>
      <c r="Z68" s="201">
        <v>3.65</v>
      </c>
      <c r="AA68" s="201">
        <v>1.48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16.72</v>
      </c>
      <c r="AL68" s="201">
        <v>0</v>
      </c>
      <c r="AM68" s="201">
        <v>0</v>
      </c>
      <c r="AN68" s="201">
        <v>0</v>
      </c>
      <c r="AO68" s="201">
        <v>256.81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30.91</v>
      </c>
      <c r="H69" s="201">
        <v>0</v>
      </c>
      <c r="I69" s="201">
        <v>0</v>
      </c>
      <c r="J69" s="201">
        <v>39.47</v>
      </c>
      <c r="K69" s="201">
        <v>82.95</v>
      </c>
      <c r="L69" s="201">
        <v>0.36</v>
      </c>
      <c r="M69" s="201">
        <v>2.38</v>
      </c>
      <c r="N69" s="201">
        <v>1.94</v>
      </c>
      <c r="O69" s="201">
        <v>2.74</v>
      </c>
      <c r="P69" s="201">
        <v>1.03</v>
      </c>
      <c r="Q69" s="201">
        <v>0.18</v>
      </c>
      <c r="R69" s="201">
        <v>0.7</v>
      </c>
      <c r="S69" s="201">
        <v>0.43</v>
      </c>
      <c r="T69" s="201">
        <v>0</v>
      </c>
      <c r="U69" s="201">
        <v>2.15</v>
      </c>
      <c r="V69" s="201">
        <v>0.32</v>
      </c>
      <c r="W69" s="201">
        <v>0.76</v>
      </c>
      <c r="X69" s="201">
        <v>2.42</v>
      </c>
      <c r="Y69" s="201">
        <v>0</v>
      </c>
      <c r="Z69" s="201">
        <v>3.65</v>
      </c>
      <c r="AA69" s="201">
        <v>1.48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16.72</v>
      </c>
      <c r="AL69" s="201">
        <v>0</v>
      </c>
      <c r="AM69" s="201">
        <v>0</v>
      </c>
      <c r="AN69" s="201">
        <v>0</v>
      </c>
      <c r="AO69" s="201">
        <v>256.81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30.91</v>
      </c>
      <c r="H70" s="201">
        <v>0</v>
      </c>
      <c r="I70" s="201">
        <v>0</v>
      </c>
      <c r="J70" s="201">
        <v>39.47</v>
      </c>
      <c r="K70" s="201">
        <v>64.55</v>
      </c>
      <c r="L70" s="201">
        <v>0.36</v>
      </c>
      <c r="M70" s="201">
        <v>2.38</v>
      </c>
      <c r="N70" s="201">
        <v>1.94</v>
      </c>
      <c r="O70" s="201">
        <v>2.74</v>
      </c>
      <c r="P70" s="201">
        <v>1.03</v>
      </c>
      <c r="Q70" s="201">
        <v>0.18</v>
      </c>
      <c r="R70" s="201">
        <v>0.7</v>
      </c>
      <c r="S70" s="201">
        <v>0.43</v>
      </c>
      <c r="T70" s="201">
        <v>0</v>
      </c>
      <c r="U70" s="201">
        <v>2.15</v>
      </c>
      <c r="V70" s="201">
        <v>0.32</v>
      </c>
      <c r="W70" s="201">
        <v>0.76</v>
      </c>
      <c r="X70" s="201">
        <v>2.42</v>
      </c>
      <c r="Y70" s="201">
        <v>0</v>
      </c>
      <c r="Z70" s="201">
        <v>3.65</v>
      </c>
      <c r="AA70" s="201">
        <v>1.48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16.72</v>
      </c>
      <c r="AL70" s="201">
        <v>0</v>
      </c>
      <c r="AM70" s="201">
        <v>0</v>
      </c>
      <c r="AN70" s="201">
        <v>0</v>
      </c>
      <c r="AO70" s="201">
        <v>256.81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30.91</v>
      </c>
      <c r="H71" s="201">
        <v>0</v>
      </c>
      <c r="I71" s="201">
        <v>0</v>
      </c>
      <c r="J71" s="201">
        <v>39.47</v>
      </c>
      <c r="K71" s="201">
        <v>46.02</v>
      </c>
      <c r="L71" s="201">
        <v>0.36</v>
      </c>
      <c r="M71" s="201">
        <v>2.38</v>
      </c>
      <c r="N71" s="201">
        <v>1.94</v>
      </c>
      <c r="O71" s="201">
        <v>2.74</v>
      </c>
      <c r="P71" s="201">
        <v>1.03</v>
      </c>
      <c r="Q71" s="201">
        <v>0.18</v>
      </c>
      <c r="R71" s="201">
        <v>0.7</v>
      </c>
      <c r="S71" s="201">
        <v>0.43</v>
      </c>
      <c r="T71" s="201">
        <v>0</v>
      </c>
      <c r="U71" s="201">
        <v>2.15</v>
      </c>
      <c r="V71" s="201">
        <v>0.32</v>
      </c>
      <c r="W71" s="201">
        <v>0.76</v>
      </c>
      <c r="X71" s="201">
        <v>2.42</v>
      </c>
      <c r="Y71" s="201">
        <v>0</v>
      </c>
      <c r="Z71" s="201">
        <v>3.65</v>
      </c>
      <c r="AA71" s="201">
        <v>1.48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-50</v>
      </c>
      <c r="AL71" s="201">
        <v>0</v>
      </c>
      <c r="AM71" s="201">
        <v>0</v>
      </c>
      <c r="AN71" s="201">
        <v>0</v>
      </c>
      <c r="AO71" s="201">
        <v>256.81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30.91</v>
      </c>
      <c r="H72" s="201">
        <v>0</v>
      </c>
      <c r="I72" s="201">
        <v>0</v>
      </c>
      <c r="J72" s="201">
        <v>39.47</v>
      </c>
      <c r="K72" s="201">
        <v>29.86</v>
      </c>
      <c r="L72" s="201">
        <v>0.36</v>
      </c>
      <c r="M72" s="201">
        <v>2.38</v>
      </c>
      <c r="N72" s="201">
        <v>1.94</v>
      </c>
      <c r="O72" s="201">
        <v>2.74</v>
      </c>
      <c r="P72" s="201">
        <v>1.03</v>
      </c>
      <c r="Q72" s="201">
        <v>0.18</v>
      </c>
      <c r="R72" s="201">
        <v>0.7</v>
      </c>
      <c r="S72" s="201">
        <v>0.43</v>
      </c>
      <c r="T72" s="201">
        <v>0</v>
      </c>
      <c r="U72" s="201">
        <v>2.15</v>
      </c>
      <c r="V72" s="201">
        <v>0.32</v>
      </c>
      <c r="W72" s="201">
        <v>0.76</v>
      </c>
      <c r="X72" s="201">
        <v>2.42</v>
      </c>
      <c r="Y72" s="201">
        <v>0</v>
      </c>
      <c r="Z72" s="201">
        <v>3.65</v>
      </c>
      <c r="AA72" s="201">
        <v>1.48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-50</v>
      </c>
      <c r="AL72" s="201">
        <v>0</v>
      </c>
      <c r="AM72" s="201">
        <v>0</v>
      </c>
      <c r="AN72" s="201">
        <v>0</v>
      </c>
      <c r="AO72" s="201">
        <v>256.81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30.91</v>
      </c>
      <c r="H73" s="201">
        <v>0</v>
      </c>
      <c r="I73" s="201">
        <v>0</v>
      </c>
      <c r="J73" s="201">
        <v>39.47</v>
      </c>
      <c r="K73" s="201">
        <v>13.57</v>
      </c>
      <c r="L73" s="201">
        <v>0.36</v>
      </c>
      <c r="M73" s="201">
        <v>2.38</v>
      </c>
      <c r="N73" s="201">
        <v>1.94</v>
      </c>
      <c r="O73" s="201">
        <v>2.74</v>
      </c>
      <c r="P73" s="201">
        <v>1.03</v>
      </c>
      <c r="Q73" s="201">
        <v>0.18</v>
      </c>
      <c r="R73" s="201">
        <v>0.7</v>
      </c>
      <c r="S73" s="201">
        <v>0.43</v>
      </c>
      <c r="T73" s="201">
        <v>0</v>
      </c>
      <c r="U73" s="201">
        <v>2.15</v>
      </c>
      <c r="V73" s="201">
        <v>0.32</v>
      </c>
      <c r="W73" s="201">
        <v>0.76</v>
      </c>
      <c r="X73" s="201">
        <v>2.42</v>
      </c>
      <c r="Y73" s="201">
        <v>0</v>
      </c>
      <c r="Z73" s="201">
        <v>3.65</v>
      </c>
      <c r="AA73" s="201">
        <v>1.48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-50</v>
      </c>
      <c r="AL73" s="201">
        <v>0</v>
      </c>
      <c r="AM73" s="201">
        <v>0</v>
      </c>
      <c r="AN73" s="201">
        <v>0</v>
      </c>
      <c r="AO73" s="201">
        <v>256.81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30.91</v>
      </c>
      <c r="H74" s="201">
        <v>0</v>
      </c>
      <c r="I74" s="201">
        <v>0</v>
      </c>
      <c r="J74" s="201">
        <v>39.47</v>
      </c>
      <c r="K74" s="201">
        <v>9.48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1.03</v>
      </c>
      <c r="Q74" s="201">
        <v>0.18</v>
      </c>
      <c r="R74" s="201">
        <v>0.7</v>
      </c>
      <c r="S74" s="201">
        <v>0.43</v>
      </c>
      <c r="T74" s="201">
        <v>0</v>
      </c>
      <c r="U74" s="201">
        <v>2.15</v>
      </c>
      <c r="V74" s="201">
        <v>0.32</v>
      </c>
      <c r="W74" s="201">
        <v>0.76</v>
      </c>
      <c r="X74" s="201">
        <v>2.42</v>
      </c>
      <c r="Y74" s="201">
        <v>0</v>
      </c>
      <c r="Z74" s="201">
        <v>3.65</v>
      </c>
      <c r="AA74" s="201">
        <v>1.48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-50</v>
      </c>
      <c r="AL74" s="201">
        <v>0</v>
      </c>
      <c r="AM74" s="201">
        <v>0</v>
      </c>
      <c r="AN74" s="201">
        <v>0</v>
      </c>
      <c r="AO74" s="201">
        <v>256.81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30.91</v>
      </c>
      <c r="H75" s="201">
        <v>0</v>
      </c>
      <c r="I75" s="201">
        <v>0</v>
      </c>
      <c r="J75" s="201">
        <v>39.47</v>
      </c>
      <c r="K75" s="201">
        <v>9.48</v>
      </c>
      <c r="L75" s="201">
        <v>0.36</v>
      </c>
      <c r="M75" s="201">
        <v>2.38</v>
      </c>
      <c r="N75" s="201">
        <v>1.94</v>
      </c>
      <c r="O75" s="201">
        <v>2.74</v>
      </c>
      <c r="P75" s="201">
        <v>1.03</v>
      </c>
      <c r="Q75" s="201">
        <v>0.18</v>
      </c>
      <c r="R75" s="201">
        <v>0.7</v>
      </c>
      <c r="S75" s="201">
        <v>0.43</v>
      </c>
      <c r="T75" s="201">
        <v>0</v>
      </c>
      <c r="U75" s="201">
        <v>2.15</v>
      </c>
      <c r="V75" s="201">
        <v>0.32</v>
      </c>
      <c r="W75" s="201">
        <v>0.76</v>
      </c>
      <c r="X75" s="201">
        <v>2.42</v>
      </c>
      <c r="Y75" s="201">
        <v>0</v>
      </c>
      <c r="Z75" s="201">
        <v>4.0599999999999996</v>
      </c>
      <c r="AA75" s="201">
        <v>1.48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256.81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30.91</v>
      </c>
      <c r="H76" s="201">
        <v>0</v>
      </c>
      <c r="I76" s="201">
        <v>0</v>
      </c>
      <c r="J76" s="201">
        <v>39.47</v>
      </c>
      <c r="K76" s="201">
        <v>9.48</v>
      </c>
      <c r="L76" s="201">
        <v>0.36</v>
      </c>
      <c r="M76" s="201">
        <v>2.38</v>
      </c>
      <c r="N76" s="201">
        <v>1.94</v>
      </c>
      <c r="O76" s="201">
        <v>2.74</v>
      </c>
      <c r="P76" s="201">
        <v>1.03</v>
      </c>
      <c r="Q76" s="201">
        <v>0.18</v>
      </c>
      <c r="R76" s="201">
        <v>0.7</v>
      </c>
      <c r="S76" s="201">
        <v>0.43</v>
      </c>
      <c r="T76" s="201">
        <v>0</v>
      </c>
      <c r="U76" s="201">
        <v>2.15</v>
      </c>
      <c r="V76" s="201">
        <v>0.32</v>
      </c>
      <c r="W76" s="201">
        <v>0.76</v>
      </c>
      <c r="X76" s="201">
        <v>2.42</v>
      </c>
      <c r="Y76" s="201">
        <v>0</v>
      </c>
      <c r="Z76" s="201">
        <v>4.0599999999999996</v>
      </c>
      <c r="AA76" s="201">
        <v>1.48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256.81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30.91</v>
      </c>
      <c r="H77" s="201">
        <v>0</v>
      </c>
      <c r="I77" s="201">
        <v>0</v>
      </c>
      <c r="J77" s="201">
        <v>39.47</v>
      </c>
      <c r="K77" s="201">
        <v>22.84</v>
      </c>
      <c r="L77" s="201">
        <v>0.35</v>
      </c>
      <c r="M77" s="201">
        <v>2.38</v>
      </c>
      <c r="N77" s="201">
        <v>1.94</v>
      </c>
      <c r="O77" s="201">
        <v>2.74</v>
      </c>
      <c r="P77" s="201">
        <v>1.03</v>
      </c>
      <c r="Q77" s="201">
        <v>0.18</v>
      </c>
      <c r="R77" s="201">
        <v>0.7</v>
      </c>
      <c r="S77" s="201">
        <v>0.43</v>
      </c>
      <c r="T77" s="201">
        <v>0</v>
      </c>
      <c r="U77" s="201">
        <v>2.15</v>
      </c>
      <c r="V77" s="201">
        <v>0.32</v>
      </c>
      <c r="W77" s="201">
        <v>0.76</v>
      </c>
      <c r="X77" s="201">
        <v>2.42</v>
      </c>
      <c r="Y77" s="201">
        <v>0</v>
      </c>
      <c r="Z77" s="201">
        <v>4.0599999999999996</v>
      </c>
      <c r="AA77" s="201">
        <v>1.48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256.81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30.91</v>
      </c>
      <c r="H78" s="201">
        <v>0</v>
      </c>
      <c r="I78" s="201">
        <v>0</v>
      </c>
      <c r="J78" s="201">
        <v>39.47</v>
      </c>
      <c r="K78" s="201">
        <v>16.329999999999998</v>
      </c>
      <c r="L78" s="201">
        <v>0.35</v>
      </c>
      <c r="M78" s="201">
        <v>2.38</v>
      </c>
      <c r="N78" s="201">
        <v>1.94</v>
      </c>
      <c r="O78" s="201">
        <v>2.74</v>
      </c>
      <c r="P78" s="201">
        <v>1.03</v>
      </c>
      <c r="Q78" s="201">
        <v>0.18</v>
      </c>
      <c r="R78" s="201">
        <v>0.7</v>
      </c>
      <c r="S78" s="201">
        <v>0.43</v>
      </c>
      <c r="T78" s="201">
        <v>0</v>
      </c>
      <c r="U78" s="201">
        <v>2.15</v>
      </c>
      <c r="V78" s="201">
        <v>0.32</v>
      </c>
      <c r="W78" s="201">
        <v>0.76</v>
      </c>
      <c r="X78" s="201">
        <v>2.42</v>
      </c>
      <c r="Y78" s="201">
        <v>0</v>
      </c>
      <c r="Z78" s="201">
        <v>4.0599999999999996</v>
      </c>
      <c r="AA78" s="201">
        <v>1.48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256.81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30.91</v>
      </c>
      <c r="H79" s="201">
        <v>0</v>
      </c>
      <c r="I79" s="201">
        <v>0</v>
      </c>
      <c r="J79" s="201">
        <v>39.47</v>
      </c>
      <c r="K79" s="201">
        <v>9.4700000000000006</v>
      </c>
      <c r="L79" s="201">
        <v>0.35</v>
      </c>
      <c r="M79" s="201">
        <v>2.38</v>
      </c>
      <c r="N79" s="201">
        <v>1.94</v>
      </c>
      <c r="O79" s="201">
        <v>2.74</v>
      </c>
      <c r="P79" s="201">
        <v>1.03</v>
      </c>
      <c r="Q79" s="201">
        <v>0.18</v>
      </c>
      <c r="R79" s="201">
        <v>0.7</v>
      </c>
      <c r="S79" s="201">
        <v>0.43</v>
      </c>
      <c r="T79" s="201">
        <v>0</v>
      </c>
      <c r="U79" s="201">
        <v>2.15</v>
      </c>
      <c r="V79" s="201">
        <v>0.28000000000000003</v>
      </c>
      <c r="W79" s="201">
        <v>0.76</v>
      </c>
      <c r="X79" s="201">
        <v>2.42</v>
      </c>
      <c r="Y79" s="201">
        <v>0</v>
      </c>
      <c r="Z79" s="201">
        <v>4.0599999999999996</v>
      </c>
      <c r="AA79" s="201">
        <v>1.48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256.81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30.91</v>
      </c>
      <c r="H80" s="201">
        <v>0</v>
      </c>
      <c r="I80" s="201">
        <v>0</v>
      </c>
      <c r="J80" s="201">
        <v>39.47</v>
      </c>
      <c r="K80" s="201">
        <v>9.4700000000000006</v>
      </c>
      <c r="L80" s="201">
        <v>0.35</v>
      </c>
      <c r="M80" s="201">
        <v>2.38</v>
      </c>
      <c r="N80" s="201">
        <v>1.94</v>
      </c>
      <c r="O80" s="201">
        <v>2.74</v>
      </c>
      <c r="P80" s="201">
        <v>1.03</v>
      </c>
      <c r="Q80" s="201">
        <v>0.18</v>
      </c>
      <c r="R80" s="201">
        <v>0.7</v>
      </c>
      <c r="S80" s="201">
        <v>0.43</v>
      </c>
      <c r="T80" s="201">
        <v>0</v>
      </c>
      <c r="U80" s="201">
        <v>2.15</v>
      </c>
      <c r="V80" s="201">
        <v>0.28000000000000003</v>
      </c>
      <c r="W80" s="201">
        <v>0.76</v>
      </c>
      <c r="X80" s="201">
        <v>2.42</v>
      </c>
      <c r="Y80" s="201">
        <v>0</v>
      </c>
      <c r="Z80" s="201">
        <v>4.0599999999999996</v>
      </c>
      <c r="AA80" s="201">
        <v>1.48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256.81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30.91</v>
      </c>
      <c r="H81" s="201">
        <v>0</v>
      </c>
      <c r="I81" s="201">
        <v>0</v>
      </c>
      <c r="J81" s="201">
        <v>39.47</v>
      </c>
      <c r="K81" s="201">
        <v>9.4700000000000006</v>
      </c>
      <c r="L81" s="201">
        <v>0.35</v>
      </c>
      <c r="M81" s="201">
        <v>2.38</v>
      </c>
      <c r="N81" s="201">
        <v>1.94</v>
      </c>
      <c r="O81" s="201">
        <v>2.74</v>
      </c>
      <c r="P81" s="201">
        <v>1.03</v>
      </c>
      <c r="Q81" s="201">
        <v>0.18</v>
      </c>
      <c r="R81" s="201">
        <v>0.7</v>
      </c>
      <c r="S81" s="201">
        <v>0.43</v>
      </c>
      <c r="T81" s="201">
        <v>0</v>
      </c>
      <c r="U81" s="201">
        <v>2.15</v>
      </c>
      <c r="V81" s="201">
        <v>0.71</v>
      </c>
      <c r="W81" s="201">
        <v>0.76</v>
      </c>
      <c r="X81" s="201">
        <v>2.42</v>
      </c>
      <c r="Y81" s="201">
        <v>0</v>
      </c>
      <c r="Z81" s="201">
        <v>4.0599999999999996</v>
      </c>
      <c r="AA81" s="201">
        <v>1.48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256.81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30.91</v>
      </c>
      <c r="H82" s="201">
        <v>0</v>
      </c>
      <c r="I82" s="201">
        <v>0</v>
      </c>
      <c r="J82" s="201">
        <v>39.47</v>
      </c>
      <c r="K82" s="201">
        <v>9.48</v>
      </c>
      <c r="L82" s="201">
        <v>0.35</v>
      </c>
      <c r="M82" s="201">
        <v>2.38</v>
      </c>
      <c r="N82" s="201">
        <v>1.94</v>
      </c>
      <c r="O82" s="201">
        <v>2.74</v>
      </c>
      <c r="P82" s="201">
        <v>1.03</v>
      </c>
      <c r="Q82" s="201">
        <v>0.18</v>
      </c>
      <c r="R82" s="201">
        <v>0.7</v>
      </c>
      <c r="S82" s="201">
        <v>0.43</v>
      </c>
      <c r="T82" s="201">
        <v>0</v>
      </c>
      <c r="U82" s="201">
        <v>2.15</v>
      </c>
      <c r="V82" s="201">
        <v>0.71</v>
      </c>
      <c r="W82" s="201">
        <v>0.76</v>
      </c>
      <c r="X82" s="201">
        <v>2.42</v>
      </c>
      <c r="Y82" s="201">
        <v>0</v>
      </c>
      <c r="Z82" s="201">
        <v>4.0599999999999996</v>
      </c>
      <c r="AA82" s="201">
        <v>1.48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256.81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30.91</v>
      </c>
      <c r="H83" s="201">
        <v>0</v>
      </c>
      <c r="I83" s="201">
        <v>0</v>
      </c>
      <c r="J83" s="201">
        <v>39.47</v>
      </c>
      <c r="K83" s="201">
        <v>-24.94</v>
      </c>
      <c r="L83" s="201">
        <v>0.36</v>
      </c>
      <c r="M83" s="201">
        <v>2.38</v>
      </c>
      <c r="N83" s="201">
        <v>1.94</v>
      </c>
      <c r="O83" s="201">
        <v>2.74</v>
      </c>
      <c r="P83" s="201">
        <v>1.03</v>
      </c>
      <c r="Q83" s="201">
        <v>0.14000000000000001</v>
      </c>
      <c r="R83" s="201">
        <v>0.69</v>
      </c>
      <c r="S83" s="201">
        <v>0.43</v>
      </c>
      <c r="T83" s="201">
        <v>0</v>
      </c>
      <c r="U83" s="201">
        <v>2.15</v>
      </c>
      <c r="V83" s="201">
        <v>-1.49</v>
      </c>
      <c r="W83" s="201">
        <v>0.69</v>
      </c>
      <c r="X83" s="201">
        <v>2.42</v>
      </c>
      <c r="Y83" s="201">
        <v>0</v>
      </c>
      <c r="Z83" s="201">
        <v>4.0599999999999996</v>
      </c>
      <c r="AA83" s="201">
        <v>1.48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-45.78</v>
      </c>
      <c r="AL83" s="201">
        <v>0</v>
      </c>
      <c r="AM83" s="201">
        <v>0</v>
      </c>
      <c r="AN83" s="201">
        <v>0</v>
      </c>
      <c r="AO83" s="201">
        <v>264.58999999999997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30.91</v>
      </c>
      <c r="H84" s="201">
        <v>0</v>
      </c>
      <c r="I84" s="201">
        <v>0</v>
      </c>
      <c r="J84" s="201">
        <v>39.47</v>
      </c>
      <c r="K84" s="201">
        <v>-24.94</v>
      </c>
      <c r="L84" s="201">
        <v>0.36</v>
      </c>
      <c r="M84" s="201">
        <v>2.38</v>
      </c>
      <c r="N84" s="201">
        <v>1.94</v>
      </c>
      <c r="O84" s="201">
        <v>2.74</v>
      </c>
      <c r="P84" s="201">
        <v>1.03</v>
      </c>
      <c r="Q84" s="201">
        <v>0.14000000000000001</v>
      </c>
      <c r="R84" s="201">
        <v>0.69</v>
      </c>
      <c r="S84" s="201">
        <v>0.43</v>
      </c>
      <c r="T84" s="201">
        <v>0</v>
      </c>
      <c r="U84" s="201">
        <v>2.15</v>
      </c>
      <c r="V84" s="201">
        <v>-1.49</v>
      </c>
      <c r="W84" s="201">
        <v>0.69</v>
      </c>
      <c r="X84" s="201">
        <v>2.42</v>
      </c>
      <c r="Y84" s="201">
        <v>0</v>
      </c>
      <c r="Z84" s="201">
        <v>4.0599999999999996</v>
      </c>
      <c r="AA84" s="201">
        <v>1.48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-45.78</v>
      </c>
      <c r="AL84" s="201">
        <v>0</v>
      </c>
      <c r="AM84" s="201">
        <v>0</v>
      </c>
      <c r="AN84" s="201">
        <v>0</v>
      </c>
      <c r="AO84" s="201">
        <v>264.58999999999997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30.91</v>
      </c>
      <c r="H85" s="201">
        <v>0</v>
      </c>
      <c r="I85" s="201">
        <v>0</v>
      </c>
      <c r="J85" s="201">
        <v>39.47</v>
      </c>
      <c r="K85" s="201">
        <v>-24.94</v>
      </c>
      <c r="L85" s="201">
        <v>0.36</v>
      </c>
      <c r="M85" s="201">
        <v>2.38</v>
      </c>
      <c r="N85" s="201">
        <v>1.94</v>
      </c>
      <c r="O85" s="201">
        <v>2.74</v>
      </c>
      <c r="P85" s="201">
        <v>1.03</v>
      </c>
      <c r="Q85" s="201">
        <v>0.14000000000000001</v>
      </c>
      <c r="R85" s="201">
        <v>0.69</v>
      </c>
      <c r="S85" s="201">
        <v>0.43</v>
      </c>
      <c r="T85" s="201">
        <v>0</v>
      </c>
      <c r="U85" s="201">
        <v>2.15</v>
      </c>
      <c r="V85" s="201">
        <v>0.3</v>
      </c>
      <c r="W85" s="201">
        <v>0.76</v>
      </c>
      <c r="X85" s="201">
        <v>2.42</v>
      </c>
      <c r="Y85" s="201">
        <v>0</v>
      </c>
      <c r="Z85" s="201">
        <v>4.0599999999999996</v>
      </c>
      <c r="AA85" s="201">
        <v>1.48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-60</v>
      </c>
      <c r="AL85" s="201">
        <v>0</v>
      </c>
      <c r="AM85" s="201">
        <v>0</v>
      </c>
      <c r="AN85" s="201">
        <v>0</v>
      </c>
      <c r="AO85" s="201">
        <v>264.58999999999997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30.91</v>
      </c>
      <c r="H86" s="201">
        <v>0</v>
      </c>
      <c r="I86" s="201">
        <v>0</v>
      </c>
      <c r="J86" s="201">
        <v>39.47</v>
      </c>
      <c r="K86" s="201">
        <v>-24.94</v>
      </c>
      <c r="L86" s="201">
        <v>0.36</v>
      </c>
      <c r="M86" s="201">
        <v>2.38</v>
      </c>
      <c r="N86" s="201">
        <v>1.94</v>
      </c>
      <c r="O86" s="201">
        <v>2.74</v>
      </c>
      <c r="P86" s="201">
        <v>1.03</v>
      </c>
      <c r="Q86" s="201">
        <v>0.14000000000000001</v>
      </c>
      <c r="R86" s="201">
        <v>0.69</v>
      </c>
      <c r="S86" s="201">
        <v>0.43</v>
      </c>
      <c r="T86" s="201">
        <v>0</v>
      </c>
      <c r="U86" s="201">
        <v>2.15</v>
      </c>
      <c r="V86" s="201">
        <v>0.3</v>
      </c>
      <c r="W86" s="201">
        <v>0.76</v>
      </c>
      <c r="X86" s="201">
        <v>2.42</v>
      </c>
      <c r="Y86" s="201">
        <v>0</v>
      </c>
      <c r="Z86" s="201">
        <v>4.0599999999999996</v>
      </c>
      <c r="AA86" s="201">
        <v>1.48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-60</v>
      </c>
      <c r="AL86" s="201">
        <v>0</v>
      </c>
      <c r="AM86" s="201">
        <v>0</v>
      </c>
      <c r="AN86" s="201">
        <v>0</v>
      </c>
      <c r="AO86" s="201">
        <v>264.58999999999997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30.91</v>
      </c>
      <c r="H87" s="201">
        <v>0</v>
      </c>
      <c r="I87" s="201">
        <v>0</v>
      </c>
      <c r="J87" s="201">
        <v>39.47</v>
      </c>
      <c r="K87" s="201">
        <v>-24.94</v>
      </c>
      <c r="L87" s="201">
        <v>0.36</v>
      </c>
      <c r="M87" s="201">
        <v>2.38</v>
      </c>
      <c r="N87" s="201">
        <v>1.94</v>
      </c>
      <c r="O87" s="201">
        <v>2.74</v>
      </c>
      <c r="P87" s="201">
        <v>1.03</v>
      </c>
      <c r="Q87" s="201">
        <v>0.14000000000000001</v>
      </c>
      <c r="R87" s="201">
        <v>0.69</v>
      </c>
      <c r="S87" s="201">
        <v>0.43</v>
      </c>
      <c r="T87" s="201">
        <v>0</v>
      </c>
      <c r="U87" s="201">
        <v>2.15</v>
      </c>
      <c r="V87" s="201">
        <v>0.3</v>
      </c>
      <c r="W87" s="201">
        <v>0.76</v>
      </c>
      <c r="X87" s="201">
        <v>2.42</v>
      </c>
      <c r="Y87" s="201">
        <v>0</v>
      </c>
      <c r="Z87" s="201">
        <v>4.0599999999999996</v>
      </c>
      <c r="AA87" s="201">
        <v>1.48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16.61</v>
      </c>
      <c r="AL87" s="201">
        <v>0</v>
      </c>
      <c r="AM87" s="201">
        <v>0</v>
      </c>
      <c r="AN87" s="201">
        <v>0</v>
      </c>
      <c r="AO87" s="201">
        <v>264.58999999999997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30.91</v>
      </c>
      <c r="H88" s="201">
        <v>0</v>
      </c>
      <c r="I88" s="201">
        <v>0</v>
      </c>
      <c r="J88" s="201">
        <v>39.47</v>
      </c>
      <c r="K88" s="201">
        <v>-24.94</v>
      </c>
      <c r="L88" s="201">
        <v>-20.100000000000001</v>
      </c>
      <c r="M88" s="201">
        <v>2.38</v>
      </c>
      <c r="N88" s="201">
        <v>1.94</v>
      </c>
      <c r="O88" s="201">
        <v>2.74</v>
      </c>
      <c r="P88" s="201">
        <v>1.03</v>
      </c>
      <c r="Q88" s="201">
        <v>0.14000000000000001</v>
      </c>
      <c r="R88" s="201">
        <v>0.69</v>
      </c>
      <c r="S88" s="201">
        <v>0.43</v>
      </c>
      <c r="T88" s="201">
        <v>0</v>
      </c>
      <c r="U88" s="201">
        <v>2.15</v>
      </c>
      <c r="V88" s="201">
        <v>0.3</v>
      </c>
      <c r="W88" s="201">
        <v>0.76</v>
      </c>
      <c r="X88" s="201">
        <v>2.42</v>
      </c>
      <c r="Y88" s="201">
        <v>0</v>
      </c>
      <c r="Z88" s="201">
        <v>4.0599999999999996</v>
      </c>
      <c r="AA88" s="201">
        <v>1.48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16.61</v>
      </c>
      <c r="AL88" s="201">
        <v>0</v>
      </c>
      <c r="AM88" s="201">
        <v>0</v>
      </c>
      <c r="AN88" s="201">
        <v>0</v>
      </c>
      <c r="AO88" s="201">
        <v>264.58999999999997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30.91</v>
      </c>
      <c r="H89" s="201">
        <v>0</v>
      </c>
      <c r="I89" s="201">
        <v>0</v>
      </c>
      <c r="J89" s="201">
        <v>39.47</v>
      </c>
      <c r="K89" s="201">
        <v>-24.94</v>
      </c>
      <c r="L89" s="201">
        <v>-20.100000000000001</v>
      </c>
      <c r="M89" s="201">
        <v>2.38</v>
      </c>
      <c r="N89" s="201">
        <v>1.94</v>
      </c>
      <c r="O89" s="201">
        <v>2.74</v>
      </c>
      <c r="P89" s="201">
        <v>1.03</v>
      </c>
      <c r="Q89" s="201">
        <v>0.14000000000000001</v>
      </c>
      <c r="R89" s="201">
        <v>0.69</v>
      </c>
      <c r="S89" s="201">
        <v>0.43</v>
      </c>
      <c r="T89" s="201">
        <v>0</v>
      </c>
      <c r="U89" s="201">
        <v>2.15</v>
      </c>
      <c r="V89" s="201">
        <v>0.3</v>
      </c>
      <c r="W89" s="201">
        <v>0.76</v>
      </c>
      <c r="X89" s="201">
        <v>2.42</v>
      </c>
      <c r="Y89" s="201">
        <v>0</v>
      </c>
      <c r="Z89" s="201">
        <v>4.0599999999999996</v>
      </c>
      <c r="AA89" s="201">
        <v>1.48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16.61</v>
      </c>
      <c r="AL89" s="201">
        <v>0</v>
      </c>
      <c r="AM89" s="201">
        <v>0</v>
      </c>
      <c r="AN89" s="201">
        <v>0</v>
      </c>
      <c r="AO89" s="201">
        <v>264.58999999999997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30.91</v>
      </c>
      <c r="H90" s="201">
        <v>0</v>
      </c>
      <c r="I90" s="201">
        <v>0</v>
      </c>
      <c r="J90" s="201">
        <v>39.47</v>
      </c>
      <c r="K90" s="201">
        <v>-27.59</v>
      </c>
      <c r="L90" s="201">
        <v>-37.03</v>
      </c>
      <c r="M90" s="201">
        <v>2.38</v>
      </c>
      <c r="N90" s="201">
        <v>1.94</v>
      </c>
      <c r="O90" s="201">
        <v>2.74</v>
      </c>
      <c r="P90" s="201">
        <v>1.03</v>
      </c>
      <c r="Q90" s="201">
        <v>0.14000000000000001</v>
      </c>
      <c r="R90" s="201">
        <v>0.69</v>
      </c>
      <c r="S90" s="201">
        <v>-2.61</v>
      </c>
      <c r="T90" s="201">
        <v>0</v>
      </c>
      <c r="U90" s="201">
        <v>2.15</v>
      </c>
      <c r="V90" s="201">
        <v>0.3</v>
      </c>
      <c r="W90" s="201">
        <v>0.76</v>
      </c>
      <c r="X90" s="201">
        <v>2.42</v>
      </c>
      <c r="Y90" s="201">
        <v>0</v>
      </c>
      <c r="Z90" s="201">
        <v>4.0599999999999996</v>
      </c>
      <c r="AA90" s="201">
        <v>1.48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16.61</v>
      </c>
      <c r="AL90" s="201">
        <v>0</v>
      </c>
      <c r="AM90" s="201">
        <v>0</v>
      </c>
      <c r="AN90" s="201">
        <v>0</v>
      </c>
      <c r="AO90" s="201">
        <v>264.58999999999997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30.91</v>
      </c>
      <c r="H91" s="201">
        <v>0</v>
      </c>
      <c r="I91" s="201">
        <v>0</v>
      </c>
      <c r="J91" s="201">
        <v>39.47</v>
      </c>
      <c r="K91" s="201">
        <v>0</v>
      </c>
      <c r="L91" s="201">
        <v>-97.4</v>
      </c>
      <c r="M91" s="201">
        <v>2.25</v>
      </c>
      <c r="N91" s="201">
        <v>1.94</v>
      </c>
      <c r="O91" s="201">
        <v>2.74</v>
      </c>
      <c r="P91" s="201">
        <v>1.03</v>
      </c>
      <c r="Q91" s="201">
        <v>0.18</v>
      </c>
      <c r="R91" s="201">
        <v>0.7</v>
      </c>
      <c r="S91" s="201">
        <v>0.43</v>
      </c>
      <c r="T91" s="201">
        <v>0</v>
      </c>
      <c r="U91" s="201">
        <v>2.15</v>
      </c>
      <c r="V91" s="201">
        <v>0.71</v>
      </c>
      <c r="W91" s="201">
        <v>0.76</v>
      </c>
      <c r="X91" s="201">
        <v>2.42</v>
      </c>
      <c r="Y91" s="201">
        <v>0</v>
      </c>
      <c r="Z91" s="201">
        <v>4.0599999999999996</v>
      </c>
      <c r="AA91" s="201">
        <v>1.48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16.61</v>
      </c>
      <c r="AL91" s="201">
        <v>0</v>
      </c>
      <c r="AM91" s="201">
        <v>0</v>
      </c>
      <c r="AN91" s="201">
        <v>0</v>
      </c>
      <c r="AO91" s="201">
        <v>264.58999999999997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30.91</v>
      </c>
      <c r="H92" s="201">
        <v>0</v>
      </c>
      <c r="I92" s="201">
        <v>0</v>
      </c>
      <c r="J92" s="201">
        <v>39.47</v>
      </c>
      <c r="K92" s="201">
        <v>9.48</v>
      </c>
      <c r="L92" s="201">
        <v>-98.9</v>
      </c>
      <c r="M92" s="201">
        <v>2.25</v>
      </c>
      <c r="N92" s="201">
        <v>1.94</v>
      </c>
      <c r="O92" s="201">
        <v>2.74</v>
      </c>
      <c r="P92" s="201">
        <v>1.03</v>
      </c>
      <c r="Q92" s="201">
        <v>0.18</v>
      </c>
      <c r="R92" s="201">
        <v>0.7</v>
      </c>
      <c r="S92" s="201">
        <v>0.43</v>
      </c>
      <c r="T92" s="201">
        <v>0</v>
      </c>
      <c r="U92" s="201">
        <v>2.15</v>
      </c>
      <c r="V92" s="201">
        <v>0.71</v>
      </c>
      <c r="W92" s="201">
        <v>0.76</v>
      </c>
      <c r="X92" s="201">
        <v>2.42</v>
      </c>
      <c r="Y92" s="201">
        <v>0</v>
      </c>
      <c r="Z92" s="201">
        <v>4.0599999999999996</v>
      </c>
      <c r="AA92" s="201">
        <v>1.48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16.61</v>
      </c>
      <c r="AL92" s="201">
        <v>0</v>
      </c>
      <c r="AM92" s="201">
        <v>0</v>
      </c>
      <c r="AN92" s="201">
        <v>0</v>
      </c>
      <c r="AO92" s="201">
        <v>264.58999999999997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30.91</v>
      </c>
      <c r="H93" s="201">
        <v>0</v>
      </c>
      <c r="I93" s="201">
        <v>0</v>
      </c>
      <c r="J93" s="201">
        <v>39.47</v>
      </c>
      <c r="K93" s="201">
        <v>9.48</v>
      </c>
      <c r="L93" s="201">
        <v>-98.9</v>
      </c>
      <c r="M93" s="201">
        <v>2.25</v>
      </c>
      <c r="N93" s="201">
        <v>1.94</v>
      </c>
      <c r="O93" s="201">
        <v>2.74</v>
      </c>
      <c r="P93" s="201">
        <v>1.03</v>
      </c>
      <c r="Q93" s="201">
        <v>0.18</v>
      </c>
      <c r="R93" s="201">
        <v>0.7</v>
      </c>
      <c r="S93" s="201">
        <v>0.43</v>
      </c>
      <c r="T93" s="201">
        <v>0</v>
      </c>
      <c r="U93" s="201">
        <v>2.15</v>
      </c>
      <c r="V93" s="201">
        <v>0.86</v>
      </c>
      <c r="W93" s="201">
        <v>0.76</v>
      </c>
      <c r="X93" s="201">
        <v>2.42</v>
      </c>
      <c r="Y93" s="201">
        <v>0</v>
      </c>
      <c r="Z93" s="201">
        <v>4.0599999999999996</v>
      </c>
      <c r="AA93" s="201">
        <v>1.48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16.61</v>
      </c>
      <c r="AL93" s="201">
        <v>0</v>
      </c>
      <c r="AM93" s="201">
        <v>0</v>
      </c>
      <c r="AN93" s="201">
        <v>0</v>
      </c>
      <c r="AO93" s="201">
        <v>264.58999999999997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30.91</v>
      </c>
      <c r="H94" s="201">
        <v>0</v>
      </c>
      <c r="I94" s="201">
        <v>0</v>
      </c>
      <c r="J94" s="201">
        <v>39.47</v>
      </c>
      <c r="K94" s="201">
        <v>9.48</v>
      </c>
      <c r="L94" s="201">
        <v>-100.02</v>
      </c>
      <c r="M94" s="201">
        <v>2.25</v>
      </c>
      <c r="N94" s="201">
        <v>1.94</v>
      </c>
      <c r="O94" s="201">
        <v>2.74</v>
      </c>
      <c r="P94" s="201">
        <v>1.03</v>
      </c>
      <c r="Q94" s="201">
        <v>0.18</v>
      </c>
      <c r="R94" s="201">
        <v>0.7</v>
      </c>
      <c r="S94" s="201">
        <v>0.43</v>
      </c>
      <c r="T94" s="201">
        <v>0</v>
      </c>
      <c r="U94" s="201">
        <v>2.15</v>
      </c>
      <c r="V94" s="201">
        <v>0.86</v>
      </c>
      <c r="W94" s="201">
        <v>0.76</v>
      </c>
      <c r="X94" s="201">
        <v>2.42</v>
      </c>
      <c r="Y94" s="201">
        <v>0</v>
      </c>
      <c r="Z94" s="201">
        <v>4.0599999999999996</v>
      </c>
      <c r="AA94" s="201">
        <v>1.48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16.61</v>
      </c>
      <c r="AL94" s="201">
        <v>0</v>
      </c>
      <c r="AM94" s="201">
        <v>0</v>
      </c>
      <c r="AN94" s="201">
        <v>0</v>
      </c>
      <c r="AO94" s="201">
        <v>264.58999999999997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30.91</v>
      </c>
      <c r="H95" s="201">
        <v>0</v>
      </c>
      <c r="I95" s="201">
        <v>0</v>
      </c>
      <c r="J95" s="201">
        <v>39.47</v>
      </c>
      <c r="K95" s="201">
        <v>9.48</v>
      </c>
      <c r="L95" s="201">
        <v>-198.18</v>
      </c>
      <c r="M95" s="201">
        <v>2.25</v>
      </c>
      <c r="N95" s="201">
        <v>1.94</v>
      </c>
      <c r="O95" s="201">
        <v>2.74</v>
      </c>
      <c r="P95" s="201">
        <v>1.03</v>
      </c>
      <c r="Q95" s="201">
        <v>0.18</v>
      </c>
      <c r="R95" s="201">
        <v>0.69</v>
      </c>
      <c r="S95" s="201">
        <v>0.27</v>
      </c>
      <c r="T95" s="201">
        <v>0</v>
      </c>
      <c r="U95" s="201">
        <v>2.15</v>
      </c>
      <c r="V95" s="201">
        <v>0.86</v>
      </c>
      <c r="W95" s="201">
        <v>0.76</v>
      </c>
      <c r="X95" s="201">
        <v>2.42</v>
      </c>
      <c r="Y95" s="201">
        <v>0</v>
      </c>
      <c r="Z95" s="201">
        <v>4.0599999999999996</v>
      </c>
      <c r="AA95" s="201">
        <v>1.48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16.61</v>
      </c>
      <c r="AL95" s="201">
        <v>0</v>
      </c>
      <c r="AM95" s="201">
        <v>0</v>
      </c>
      <c r="AN95" s="201">
        <v>0</v>
      </c>
      <c r="AO95" s="201">
        <v>264.58999999999997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30.91</v>
      </c>
      <c r="H96" s="201">
        <v>0</v>
      </c>
      <c r="I96" s="201">
        <v>0</v>
      </c>
      <c r="J96" s="201">
        <v>39.47</v>
      </c>
      <c r="K96" s="201">
        <v>9.48</v>
      </c>
      <c r="L96" s="201">
        <v>-159.68</v>
      </c>
      <c r="M96" s="201">
        <v>2.25</v>
      </c>
      <c r="N96" s="201">
        <v>1.94</v>
      </c>
      <c r="O96" s="201">
        <v>2.74</v>
      </c>
      <c r="P96" s="201">
        <v>1.03</v>
      </c>
      <c r="Q96" s="201">
        <v>0.18</v>
      </c>
      <c r="R96" s="201">
        <v>0.69</v>
      </c>
      <c r="S96" s="201">
        <v>0.43</v>
      </c>
      <c r="T96" s="201">
        <v>0</v>
      </c>
      <c r="U96" s="201">
        <v>2.15</v>
      </c>
      <c r="V96" s="201">
        <v>0.86</v>
      </c>
      <c r="W96" s="201">
        <v>0.76</v>
      </c>
      <c r="X96" s="201">
        <v>2.42</v>
      </c>
      <c r="Y96" s="201">
        <v>0</v>
      </c>
      <c r="Z96" s="201">
        <v>4.0599999999999996</v>
      </c>
      <c r="AA96" s="201">
        <v>1.48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16.61</v>
      </c>
      <c r="AL96" s="201">
        <v>0</v>
      </c>
      <c r="AM96" s="201">
        <v>0</v>
      </c>
      <c r="AN96" s="201">
        <v>0</v>
      </c>
      <c r="AO96" s="201">
        <v>264.58999999999997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30.91</v>
      </c>
      <c r="H97" s="201">
        <v>0</v>
      </c>
      <c r="I97" s="201">
        <v>0</v>
      </c>
      <c r="J97" s="201">
        <v>39.47</v>
      </c>
      <c r="K97" s="201">
        <v>9.48</v>
      </c>
      <c r="L97" s="201">
        <v>-130.80000000000001</v>
      </c>
      <c r="M97" s="201">
        <v>2.25</v>
      </c>
      <c r="N97" s="201">
        <v>1.94</v>
      </c>
      <c r="O97" s="201">
        <v>2.74</v>
      </c>
      <c r="P97" s="201">
        <v>1.03</v>
      </c>
      <c r="Q97" s="201">
        <v>0.18</v>
      </c>
      <c r="R97" s="201">
        <v>0.69</v>
      </c>
      <c r="S97" s="201">
        <v>0.43</v>
      </c>
      <c r="T97" s="201">
        <v>0</v>
      </c>
      <c r="U97" s="201">
        <v>2.15</v>
      </c>
      <c r="V97" s="201">
        <v>0.86</v>
      </c>
      <c r="W97" s="201">
        <v>0.76</v>
      </c>
      <c r="X97" s="201">
        <v>2.42</v>
      </c>
      <c r="Y97" s="201">
        <v>0</v>
      </c>
      <c r="Z97" s="201">
        <v>4.0599999999999996</v>
      </c>
      <c r="AA97" s="201">
        <v>1.48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16.61</v>
      </c>
      <c r="AL97" s="201">
        <v>0</v>
      </c>
      <c r="AM97" s="201">
        <v>0</v>
      </c>
      <c r="AN97" s="201">
        <v>0</v>
      </c>
      <c r="AO97" s="201">
        <v>264.58999999999997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30.91</v>
      </c>
      <c r="H98" s="201">
        <v>0</v>
      </c>
      <c r="I98" s="201">
        <v>0</v>
      </c>
      <c r="J98" s="201">
        <v>39.47</v>
      </c>
      <c r="K98" s="201">
        <v>9.48</v>
      </c>
      <c r="L98" s="201">
        <v>-121.18</v>
      </c>
      <c r="M98" s="201">
        <v>2.25</v>
      </c>
      <c r="N98" s="201">
        <v>1.94</v>
      </c>
      <c r="O98" s="201">
        <v>2.74</v>
      </c>
      <c r="P98" s="201">
        <v>1.03</v>
      </c>
      <c r="Q98" s="201">
        <v>0.18</v>
      </c>
      <c r="R98" s="201">
        <v>0.69</v>
      </c>
      <c r="S98" s="201">
        <v>0.43</v>
      </c>
      <c r="T98" s="201">
        <v>0</v>
      </c>
      <c r="U98" s="201">
        <v>2.15</v>
      </c>
      <c r="V98" s="201">
        <v>0.86</v>
      </c>
      <c r="W98" s="201">
        <v>0.76</v>
      </c>
      <c r="X98" s="201">
        <v>2.42</v>
      </c>
      <c r="Y98" s="201">
        <v>0</v>
      </c>
      <c r="Z98" s="201">
        <v>4.0599999999999996</v>
      </c>
      <c r="AA98" s="201">
        <v>1.48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16.61</v>
      </c>
      <c r="AL98" s="201">
        <v>0</v>
      </c>
      <c r="AM98" s="201">
        <v>0</v>
      </c>
      <c r="AN98" s="201">
        <v>0</v>
      </c>
      <c r="AO98" s="201">
        <v>264.58999999999997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0.45123999999999986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1.3453875000000006</v>
      </c>
      <c r="L99">
        <f t="shared" si="0"/>
        <v>-0.23281499999999999</v>
      </c>
      <c r="M99">
        <f t="shared" si="0"/>
        <v>5.6859999999999938E-2</v>
      </c>
      <c r="N99">
        <f t="shared" si="0"/>
        <v>4.6559999999999963E-2</v>
      </c>
      <c r="O99">
        <f t="shared" si="0"/>
        <v>6.5760000000000096E-2</v>
      </c>
      <c r="P99">
        <f t="shared" si="0"/>
        <v>2.472000000000002E-2</v>
      </c>
      <c r="Q99">
        <f t="shared" si="0"/>
        <v>1.8930000000000034E-2</v>
      </c>
      <c r="R99">
        <f t="shared" si="0"/>
        <v>6.9642499999999843E-2</v>
      </c>
      <c r="S99">
        <f t="shared" si="0"/>
        <v>3.2872500000000034E-2</v>
      </c>
      <c r="T99">
        <f t="shared" si="0"/>
        <v>0</v>
      </c>
      <c r="U99">
        <f t="shared" si="0"/>
        <v>5.1600000000000083E-2</v>
      </c>
      <c r="V99">
        <f t="shared" si="0"/>
        <v>-5.8809999999999966E-2</v>
      </c>
      <c r="W99">
        <f t="shared" si="0"/>
        <v>4.9062499999999974E-2</v>
      </c>
      <c r="X99">
        <f t="shared" si="0"/>
        <v>5.8079999999999882E-2</v>
      </c>
      <c r="Y99">
        <f t="shared" si="0"/>
        <v>0</v>
      </c>
      <c r="Z99">
        <f t="shared" si="0"/>
        <v>0.41434750000000015</v>
      </c>
      <c r="AA99">
        <f t="shared" si="0"/>
        <v>0.1903525000000002</v>
      </c>
      <c r="AB99">
        <f t="shared" si="0"/>
        <v>0</v>
      </c>
      <c r="AC99">
        <f t="shared" si="0"/>
        <v>0.16610000000000011</v>
      </c>
      <c r="AD99">
        <f t="shared" si="0"/>
        <v>0.55657999999999996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0.13065750000000026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6.2723600000000044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45364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177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-177</v>
      </c>
      <c r="G32" s="99">
        <f t="shared" si="0"/>
        <v>0</v>
      </c>
    </row>
    <row r="33" spans="1:7">
      <c r="A33" s="98" t="s">
        <v>75</v>
      </c>
      <c r="B33" s="94">
        <f>'IDT-1 Calculation'!DF33</f>
        <v>174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-174</v>
      </c>
      <c r="G33" s="99">
        <f t="shared" si="0"/>
        <v>0</v>
      </c>
    </row>
    <row r="34" spans="1:7">
      <c r="A34" s="98" t="s">
        <v>76</v>
      </c>
      <c r="B34" s="94">
        <f>'IDT-1 Calculation'!DF34</f>
        <v>162.78899999999999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-162.78899999999999</v>
      </c>
      <c r="G34" s="99">
        <f t="shared" si="0"/>
        <v>0</v>
      </c>
    </row>
    <row r="35" spans="1:7">
      <c r="A35" s="98" t="s">
        <v>77</v>
      </c>
      <c r="B35" s="94">
        <f>'IDT-1 Calculation'!DF35</f>
        <v>150.684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-150.684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107.008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-107.008</v>
      </c>
      <c r="G77" s="99">
        <f t="shared" si="1"/>
        <v>0</v>
      </c>
    </row>
    <row r="78" spans="1:7">
      <c r="A78" s="98" t="s">
        <v>120</v>
      </c>
      <c r="B78" s="94">
        <f>'IDT-1 Calculation'!DF78</f>
        <v>104.018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-104.018</v>
      </c>
      <c r="G78" s="99">
        <f t="shared" si="1"/>
        <v>0</v>
      </c>
    </row>
    <row r="79" spans="1:7">
      <c r="A79" s="98" t="s">
        <v>121</v>
      </c>
      <c r="B79" s="94">
        <f>'IDT-1 Calculation'!DF79</f>
        <v>104.97199999999999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-104.97199999999999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102.14100000000001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-102.14100000000001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109.84699999999999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-109.84699999999999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45.843000000000004</v>
      </c>
      <c r="C87" s="94">
        <f>'IDT-1 Calculation'!DG87</f>
        <v>-4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-41.843000000000004</v>
      </c>
      <c r="G87" s="99">
        <f t="shared" si="1"/>
        <v>0</v>
      </c>
    </row>
    <row r="88" spans="1:7">
      <c r="A88" s="98" t="s">
        <v>130</v>
      </c>
      <c r="B88" s="94">
        <f>'IDT-1 Calculation'!DF88</f>
        <v>67.349999999999994</v>
      </c>
      <c r="C88" s="94">
        <f>'IDT-1 Calculation'!DG88</f>
        <v>-24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-43.35</v>
      </c>
      <c r="G88" s="99">
        <f t="shared" si="1"/>
        <v>0</v>
      </c>
    </row>
    <row r="89" spans="1:7">
      <c r="A89" s="98" t="s">
        <v>131</v>
      </c>
      <c r="B89" s="94">
        <f>'IDT-1 Calculation'!DF89</f>
        <v>82</v>
      </c>
      <c r="C89" s="94">
        <f>'IDT-1 Calculation'!DG89</f>
        <v>-34.716000000000001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-47.283999999999999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56.620000000000005</v>
      </c>
      <c r="C90" s="94">
        <f>'IDT-1 Calculation'!DG90</f>
        <v>-26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-30.62</v>
      </c>
      <c r="G90" s="99">
        <f t="shared" si="1"/>
        <v>0</v>
      </c>
    </row>
    <row r="91" spans="1:7">
      <c r="A91" s="98" t="s">
        <v>133</v>
      </c>
      <c r="B91" s="94">
        <f>'IDT-1 Calculation'!DF91</f>
        <v>51.442999999999998</v>
      </c>
      <c r="C91" s="94">
        <f>'IDT-1 Calculation'!DG91</f>
        <v>-50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-1.4430000000000001</v>
      </c>
      <c r="G91" s="99">
        <f t="shared" si="1"/>
        <v>-2.2204460492503131E-15</v>
      </c>
    </row>
    <row r="92" spans="1:7">
      <c r="A92" s="98" t="s">
        <v>134</v>
      </c>
      <c r="B92" s="94">
        <f>'IDT-1 Calculation'!DF92</f>
        <v>67</v>
      </c>
      <c r="C92" s="94">
        <f>'IDT-1 Calculation'!DG92</f>
        <v>-42.817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-24.183</v>
      </c>
      <c r="G92" s="99">
        <f t="shared" si="1"/>
        <v>0</v>
      </c>
    </row>
    <row r="93" spans="1:7">
      <c r="A93" s="98" t="s">
        <v>135</v>
      </c>
      <c r="B93" s="94">
        <f>'IDT-1 Calculation'!DF93</f>
        <v>31</v>
      </c>
      <c r="C93" s="94">
        <f>'IDT-1 Calculation'!DG93</f>
        <v>-13.124000000000001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-17.876000000000001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0.39842875</v>
      </c>
      <c r="C99" s="110">
        <f>SUM(C3:C98)/4000</f>
        <v>-4.8664250000000006E-2</v>
      </c>
      <c r="D99" s="110">
        <f>SUM(D3:D98)/4000</f>
        <v>0</v>
      </c>
      <c r="E99" s="110">
        <f>SUM(E3:E98)/4000</f>
        <v>0</v>
      </c>
      <c r="F99" s="110">
        <f>SUM(F3:F98)/4000</f>
        <v>-0.34976449999999998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17.87</v>
      </c>
      <c r="H3" s="201">
        <v>0</v>
      </c>
      <c r="I3" s="201">
        <v>0</v>
      </c>
      <c r="J3" s="201">
        <v>22.83</v>
      </c>
      <c r="K3" s="201">
        <v>38.32</v>
      </c>
      <c r="L3" s="201">
        <v>32.479999999999997</v>
      </c>
      <c r="M3" s="201">
        <v>0</v>
      </c>
      <c r="N3" s="201">
        <v>1.1299999999999999</v>
      </c>
      <c r="O3" s="201">
        <v>1.89</v>
      </c>
      <c r="P3" s="201">
        <v>2.58</v>
      </c>
      <c r="Q3" s="201">
        <v>0.77</v>
      </c>
      <c r="R3" s="201">
        <v>5</v>
      </c>
      <c r="S3" s="201">
        <v>0</v>
      </c>
      <c r="T3" s="201">
        <v>0</v>
      </c>
      <c r="U3" s="201">
        <v>11.46</v>
      </c>
      <c r="V3" s="201">
        <v>0.63</v>
      </c>
      <c r="W3" s="201">
        <v>0.44</v>
      </c>
      <c r="X3" s="201">
        <v>1.4</v>
      </c>
      <c r="Y3" s="201">
        <v>0</v>
      </c>
      <c r="Z3" s="201">
        <v>2.89</v>
      </c>
      <c r="AA3" s="201">
        <v>14.94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10</v>
      </c>
      <c r="AL3" s="201">
        <v>0</v>
      </c>
      <c r="AM3" s="201">
        <v>0</v>
      </c>
      <c r="AN3" s="201">
        <v>0</v>
      </c>
      <c r="AO3" s="201">
        <v>153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17.87</v>
      </c>
      <c r="H4" s="201">
        <v>0</v>
      </c>
      <c r="I4" s="201">
        <v>0</v>
      </c>
      <c r="J4" s="201">
        <v>22.83</v>
      </c>
      <c r="K4" s="201">
        <v>38.32</v>
      </c>
      <c r="L4" s="201">
        <v>32.549999999999997</v>
      </c>
      <c r="M4" s="201">
        <v>0</v>
      </c>
      <c r="N4" s="201">
        <v>1.1299999999999999</v>
      </c>
      <c r="O4" s="201">
        <v>1.89</v>
      </c>
      <c r="P4" s="201">
        <v>2.58</v>
      </c>
      <c r="Q4" s="201">
        <v>0.84</v>
      </c>
      <c r="R4" s="201">
        <v>5</v>
      </c>
      <c r="S4" s="201">
        <v>0</v>
      </c>
      <c r="T4" s="201">
        <v>0</v>
      </c>
      <c r="U4" s="201">
        <v>11.44</v>
      </c>
      <c r="V4" s="201">
        <v>0.63</v>
      </c>
      <c r="W4" s="201">
        <v>0.44</v>
      </c>
      <c r="X4" s="201">
        <v>1.4</v>
      </c>
      <c r="Y4" s="201">
        <v>0</v>
      </c>
      <c r="Z4" s="201">
        <v>15.48</v>
      </c>
      <c r="AA4" s="201">
        <v>14.94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10</v>
      </c>
      <c r="AL4" s="201">
        <v>0</v>
      </c>
      <c r="AM4" s="201">
        <v>0</v>
      </c>
      <c r="AN4" s="201">
        <v>0</v>
      </c>
      <c r="AO4" s="201">
        <v>153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17.87</v>
      </c>
      <c r="H5" s="201">
        <v>0</v>
      </c>
      <c r="I5" s="201">
        <v>0</v>
      </c>
      <c r="J5" s="201">
        <v>22.83</v>
      </c>
      <c r="K5" s="201">
        <v>38.32</v>
      </c>
      <c r="L5" s="201">
        <v>32.479999999999997</v>
      </c>
      <c r="M5" s="201">
        <v>0</v>
      </c>
      <c r="N5" s="201">
        <v>1.1299999999999999</v>
      </c>
      <c r="O5" s="201">
        <v>1.89</v>
      </c>
      <c r="P5" s="201">
        <v>2.58</v>
      </c>
      <c r="Q5" s="201">
        <v>0.84</v>
      </c>
      <c r="R5" s="201">
        <v>5</v>
      </c>
      <c r="S5" s="201">
        <v>0</v>
      </c>
      <c r="T5" s="201">
        <v>0</v>
      </c>
      <c r="U5" s="201">
        <v>11.44</v>
      </c>
      <c r="V5" s="201">
        <v>0.63</v>
      </c>
      <c r="W5" s="201">
        <v>0.44</v>
      </c>
      <c r="X5" s="201">
        <v>1.4</v>
      </c>
      <c r="Y5" s="201">
        <v>0</v>
      </c>
      <c r="Z5" s="201">
        <v>2.64</v>
      </c>
      <c r="AA5" s="201">
        <v>11.36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10</v>
      </c>
      <c r="AL5" s="201">
        <v>0</v>
      </c>
      <c r="AM5" s="201">
        <v>0</v>
      </c>
      <c r="AN5" s="201">
        <v>0</v>
      </c>
      <c r="AO5" s="201">
        <v>153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17.87</v>
      </c>
      <c r="H6" s="201">
        <v>0</v>
      </c>
      <c r="I6" s="201">
        <v>0</v>
      </c>
      <c r="J6" s="201">
        <v>22.83</v>
      </c>
      <c r="K6" s="201">
        <v>38.32</v>
      </c>
      <c r="L6" s="201">
        <v>32.479999999999997</v>
      </c>
      <c r="M6" s="201">
        <v>0</v>
      </c>
      <c r="N6" s="201">
        <v>1.1299999999999999</v>
      </c>
      <c r="O6" s="201">
        <v>1.89</v>
      </c>
      <c r="P6" s="201">
        <v>2.58</v>
      </c>
      <c r="Q6" s="201">
        <v>0.84</v>
      </c>
      <c r="R6" s="201">
        <v>5</v>
      </c>
      <c r="S6" s="201">
        <v>0</v>
      </c>
      <c r="T6" s="201">
        <v>0</v>
      </c>
      <c r="U6" s="201">
        <v>11.44</v>
      </c>
      <c r="V6" s="201">
        <v>0.63</v>
      </c>
      <c r="W6" s="201">
        <v>0.44</v>
      </c>
      <c r="X6" s="201">
        <v>1.4</v>
      </c>
      <c r="Y6" s="201">
        <v>0</v>
      </c>
      <c r="Z6" s="201">
        <v>2.64</v>
      </c>
      <c r="AA6" s="201">
        <v>11.36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</v>
      </c>
      <c r="AL6" s="201">
        <v>0</v>
      </c>
      <c r="AM6" s="201">
        <v>0</v>
      </c>
      <c r="AN6" s="201">
        <v>0</v>
      </c>
      <c r="AO6" s="201">
        <v>153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17.87</v>
      </c>
      <c r="H7" s="201">
        <v>0</v>
      </c>
      <c r="I7" s="201">
        <v>0</v>
      </c>
      <c r="J7" s="201">
        <v>22.83</v>
      </c>
      <c r="K7" s="201">
        <v>38.32</v>
      </c>
      <c r="L7" s="201">
        <v>32.479999999999997</v>
      </c>
      <c r="M7" s="201">
        <v>0</v>
      </c>
      <c r="N7" s="201">
        <v>1.1299999999999999</v>
      </c>
      <c r="O7" s="201">
        <v>1.89</v>
      </c>
      <c r="P7" s="201">
        <v>2.58</v>
      </c>
      <c r="Q7" s="201">
        <v>0.84</v>
      </c>
      <c r="R7" s="201">
        <v>5</v>
      </c>
      <c r="S7" s="201">
        <v>0</v>
      </c>
      <c r="T7" s="201">
        <v>0</v>
      </c>
      <c r="U7" s="201">
        <v>11.44</v>
      </c>
      <c r="V7" s="201">
        <v>0.63</v>
      </c>
      <c r="W7" s="201">
        <v>0.44</v>
      </c>
      <c r="X7" s="201">
        <v>1.4</v>
      </c>
      <c r="Y7" s="201">
        <v>0</v>
      </c>
      <c r="Z7" s="201">
        <v>8.11</v>
      </c>
      <c r="AA7" s="201">
        <v>11.36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</v>
      </c>
      <c r="AL7" s="201">
        <v>0</v>
      </c>
      <c r="AM7" s="201">
        <v>0</v>
      </c>
      <c r="AN7" s="201">
        <v>0</v>
      </c>
      <c r="AO7" s="201">
        <v>153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17.87</v>
      </c>
      <c r="H8" s="201">
        <v>0</v>
      </c>
      <c r="I8" s="201">
        <v>0</v>
      </c>
      <c r="J8" s="201">
        <v>22.83</v>
      </c>
      <c r="K8" s="201">
        <v>38.32</v>
      </c>
      <c r="L8" s="201">
        <v>32.479999999999997</v>
      </c>
      <c r="M8" s="201">
        <v>0</v>
      </c>
      <c r="N8" s="201">
        <v>1.1299999999999999</v>
      </c>
      <c r="O8" s="201">
        <v>1.89</v>
      </c>
      <c r="P8" s="201">
        <v>2.58</v>
      </c>
      <c r="Q8" s="201">
        <v>0.84</v>
      </c>
      <c r="R8" s="201">
        <v>5</v>
      </c>
      <c r="S8" s="201">
        <v>0</v>
      </c>
      <c r="T8" s="201">
        <v>0</v>
      </c>
      <c r="U8" s="201">
        <v>11.44</v>
      </c>
      <c r="V8" s="201">
        <v>0.63</v>
      </c>
      <c r="W8" s="201">
        <v>0.44</v>
      </c>
      <c r="X8" s="201">
        <v>1.4</v>
      </c>
      <c r="Y8" s="201">
        <v>0</v>
      </c>
      <c r="Z8" s="201">
        <v>30.88</v>
      </c>
      <c r="AA8" s="201">
        <v>11.36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</v>
      </c>
      <c r="AL8" s="201">
        <v>0</v>
      </c>
      <c r="AM8" s="201">
        <v>0</v>
      </c>
      <c r="AN8" s="201">
        <v>0</v>
      </c>
      <c r="AO8" s="201">
        <v>153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17.87</v>
      </c>
      <c r="H9" s="201">
        <v>0</v>
      </c>
      <c r="I9" s="201">
        <v>0</v>
      </c>
      <c r="J9" s="201">
        <v>22.83</v>
      </c>
      <c r="K9" s="201">
        <v>38.32</v>
      </c>
      <c r="L9" s="201">
        <v>32.479999999999997</v>
      </c>
      <c r="M9" s="201">
        <v>0</v>
      </c>
      <c r="N9" s="201">
        <v>1.1299999999999999</v>
      </c>
      <c r="O9" s="201">
        <v>1.89</v>
      </c>
      <c r="P9" s="201">
        <v>2.58</v>
      </c>
      <c r="Q9" s="201">
        <v>0.84</v>
      </c>
      <c r="R9" s="201">
        <v>5</v>
      </c>
      <c r="S9" s="201">
        <v>0</v>
      </c>
      <c r="T9" s="201">
        <v>0</v>
      </c>
      <c r="U9" s="201">
        <v>11.44</v>
      </c>
      <c r="V9" s="201">
        <v>0.63</v>
      </c>
      <c r="W9" s="201">
        <v>0.44</v>
      </c>
      <c r="X9" s="201">
        <v>1.4</v>
      </c>
      <c r="Y9" s="201">
        <v>0</v>
      </c>
      <c r="Z9" s="201">
        <v>32.18</v>
      </c>
      <c r="AA9" s="201">
        <v>11.36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153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17.87</v>
      </c>
      <c r="H10" s="201">
        <v>0</v>
      </c>
      <c r="I10" s="201">
        <v>0</v>
      </c>
      <c r="J10" s="201">
        <v>22.83</v>
      </c>
      <c r="K10" s="201">
        <v>38.32</v>
      </c>
      <c r="L10" s="201">
        <v>32.479999999999997</v>
      </c>
      <c r="M10" s="201">
        <v>0</v>
      </c>
      <c r="N10" s="201">
        <v>1.1299999999999999</v>
      </c>
      <c r="O10" s="201">
        <v>1.89</v>
      </c>
      <c r="P10" s="201">
        <v>2.58</v>
      </c>
      <c r="Q10" s="201">
        <v>0.84</v>
      </c>
      <c r="R10" s="201">
        <v>5</v>
      </c>
      <c r="S10" s="201">
        <v>0</v>
      </c>
      <c r="T10" s="201">
        <v>0</v>
      </c>
      <c r="U10" s="201">
        <v>11.44</v>
      </c>
      <c r="V10" s="201">
        <v>0.63</v>
      </c>
      <c r="W10" s="201">
        <v>0.44</v>
      </c>
      <c r="X10" s="201">
        <v>1.4</v>
      </c>
      <c r="Y10" s="201">
        <v>0</v>
      </c>
      <c r="Z10" s="201">
        <v>32.18</v>
      </c>
      <c r="AA10" s="201">
        <v>11.36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153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10.86</v>
      </c>
      <c r="E11" s="201">
        <v>0</v>
      </c>
      <c r="F11" s="201">
        <v>0</v>
      </c>
      <c r="G11" s="201">
        <v>17.87</v>
      </c>
      <c r="H11" s="201">
        <v>0</v>
      </c>
      <c r="I11" s="201">
        <v>0</v>
      </c>
      <c r="J11" s="201">
        <v>22.83</v>
      </c>
      <c r="K11" s="201">
        <v>38.32</v>
      </c>
      <c r="L11" s="201">
        <v>32.299999999999997</v>
      </c>
      <c r="M11" s="201">
        <v>0</v>
      </c>
      <c r="N11" s="201">
        <v>1.1299999999999999</v>
      </c>
      <c r="O11" s="201">
        <v>1.89</v>
      </c>
      <c r="P11" s="201">
        <v>2.58</v>
      </c>
      <c r="Q11" s="201">
        <v>0.82</v>
      </c>
      <c r="R11" s="201">
        <v>4.96</v>
      </c>
      <c r="S11" s="201">
        <v>0</v>
      </c>
      <c r="T11" s="201">
        <v>0</v>
      </c>
      <c r="U11" s="201">
        <v>11.44</v>
      </c>
      <c r="V11" s="201">
        <v>0.63</v>
      </c>
      <c r="W11" s="201">
        <v>0.44</v>
      </c>
      <c r="X11" s="201">
        <v>1.4</v>
      </c>
      <c r="Y11" s="201">
        <v>0</v>
      </c>
      <c r="Z11" s="201">
        <v>30.68</v>
      </c>
      <c r="AA11" s="201">
        <v>11.36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153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10.86</v>
      </c>
      <c r="E12" s="201">
        <v>0</v>
      </c>
      <c r="F12" s="201">
        <v>0</v>
      </c>
      <c r="G12" s="201">
        <v>17.87</v>
      </c>
      <c r="H12" s="201">
        <v>0</v>
      </c>
      <c r="I12" s="201">
        <v>0</v>
      </c>
      <c r="J12" s="201">
        <v>22.83</v>
      </c>
      <c r="K12" s="201">
        <v>38.32</v>
      </c>
      <c r="L12" s="201">
        <v>32.299999999999997</v>
      </c>
      <c r="M12" s="201">
        <v>0</v>
      </c>
      <c r="N12" s="201">
        <v>1.1299999999999999</v>
      </c>
      <c r="O12" s="201">
        <v>1.89</v>
      </c>
      <c r="P12" s="201">
        <v>2.58</v>
      </c>
      <c r="Q12" s="201">
        <v>0.82</v>
      </c>
      <c r="R12" s="201">
        <v>4.97</v>
      </c>
      <c r="S12" s="201">
        <v>0</v>
      </c>
      <c r="T12" s="201">
        <v>0</v>
      </c>
      <c r="U12" s="201">
        <v>11.44</v>
      </c>
      <c r="V12" s="201">
        <v>0.63</v>
      </c>
      <c r="W12" s="201">
        <v>0.44</v>
      </c>
      <c r="X12" s="201">
        <v>1.4</v>
      </c>
      <c r="Y12" s="201">
        <v>0</v>
      </c>
      <c r="Z12" s="201">
        <v>32.18</v>
      </c>
      <c r="AA12" s="201">
        <v>11.36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153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10.86</v>
      </c>
      <c r="E13" s="201">
        <v>0</v>
      </c>
      <c r="F13" s="201">
        <v>0</v>
      </c>
      <c r="G13" s="201">
        <v>17.87</v>
      </c>
      <c r="H13" s="201">
        <v>0</v>
      </c>
      <c r="I13" s="201">
        <v>0</v>
      </c>
      <c r="J13" s="201">
        <v>22.83</v>
      </c>
      <c r="K13" s="201">
        <v>38.32</v>
      </c>
      <c r="L13" s="201">
        <v>32.299999999999997</v>
      </c>
      <c r="M13" s="201">
        <v>0</v>
      </c>
      <c r="N13" s="201">
        <v>1.1299999999999999</v>
      </c>
      <c r="O13" s="201">
        <v>1.89</v>
      </c>
      <c r="P13" s="201">
        <v>2.58</v>
      </c>
      <c r="Q13" s="201">
        <v>0.82</v>
      </c>
      <c r="R13" s="201">
        <v>4.97</v>
      </c>
      <c r="S13" s="201">
        <v>0</v>
      </c>
      <c r="T13" s="201">
        <v>0</v>
      </c>
      <c r="U13" s="201">
        <v>11.44</v>
      </c>
      <c r="V13" s="201">
        <v>0.63</v>
      </c>
      <c r="W13" s="201">
        <v>0.44</v>
      </c>
      <c r="X13" s="201">
        <v>1.4</v>
      </c>
      <c r="Y13" s="201">
        <v>0</v>
      </c>
      <c r="Z13" s="201">
        <v>32.18</v>
      </c>
      <c r="AA13" s="201">
        <v>11.36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153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10.86</v>
      </c>
      <c r="E14" s="201">
        <v>0</v>
      </c>
      <c r="F14" s="201">
        <v>0</v>
      </c>
      <c r="G14" s="201">
        <v>17.87</v>
      </c>
      <c r="H14" s="201">
        <v>0</v>
      </c>
      <c r="I14" s="201">
        <v>0</v>
      </c>
      <c r="J14" s="201">
        <v>22.83</v>
      </c>
      <c r="K14" s="201">
        <v>38.32</v>
      </c>
      <c r="L14" s="201">
        <v>32.299999999999997</v>
      </c>
      <c r="M14" s="201">
        <v>0</v>
      </c>
      <c r="N14" s="201">
        <v>1.1299999999999999</v>
      </c>
      <c r="O14" s="201">
        <v>1.89</v>
      </c>
      <c r="P14" s="201">
        <v>2.58</v>
      </c>
      <c r="Q14" s="201">
        <v>0.82</v>
      </c>
      <c r="R14" s="201">
        <v>4.97</v>
      </c>
      <c r="S14" s="201">
        <v>0</v>
      </c>
      <c r="T14" s="201">
        <v>0</v>
      </c>
      <c r="U14" s="201">
        <v>11.44</v>
      </c>
      <c r="V14" s="201">
        <v>0.63</v>
      </c>
      <c r="W14" s="201">
        <v>0.44</v>
      </c>
      <c r="X14" s="201">
        <v>1.4</v>
      </c>
      <c r="Y14" s="201">
        <v>0</v>
      </c>
      <c r="Z14" s="201">
        <v>32.18</v>
      </c>
      <c r="AA14" s="201">
        <v>11.36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153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10.86</v>
      </c>
      <c r="E15" s="201">
        <v>0</v>
      </c>
      <c r="F15" s="201">
        <v>0</v>
      </c>
      <c r="G15" s="201">
        <v>17.87</v>
      </c>
      <c r="H15" s="201">
        <v>0</v>
      </c>
      <c r="I15" s="201">
        <v>0</v>
      </c>
      <c r="J15" s="201">
        <v>22.83</v>
      </c>
      <c r="K15" s="201">
        <v>38.32</v>
      </c>
      <c r="L15" s="201">
        <v>32.299999999999997</v>
      </c>
      <c r="M15" s="201">
        <v>0</v>
      </c>
      <c r="N15" s="201">
        <v>1.1299999999999999</v>
      </c>
      <c r="O15" s="201">
        <v>1.89</v>
      </c>
      <c r="P15" s="201">
        <v>2.58</v>
      </c>
      <c r="Q15" s="201">
        <v>0.82</v>
      </c>
      <c r="R15" s="201">
        <v>4.97</v>
      </c>
      <c r="S15" s="201">
        <v>0</v>
      </c>
      <c r="T15" s="201">
        <v>0</v>
      </c>
      <c r="U15" s="201">
        <v>11.44</v>
      </c>
      <c r="V15" s="201">
        <v>0.63</v>
      </c>
      <c r="W15" s="201">
        <v>0.44</v>
      </c>
      <c r="X15" s="201">
        <v>1.4</v>
      </c>
      <c r="Y15" s="201">
        <v>0</v>
      </c>
      <c r="Z15" s="201">
        <v>27.36</v>
      </c>
      <c r="AA15" s="201">
        <v>11.36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153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10.86</v>
      </c>
      <c r="E16" s="201">
        <v>0</v>
      </c>
      <c r="F16" s="201">
        <v>0</v>
      </c>
      <c r="G16" s="201">
        <v>17.87</v>
      </c>
      <c r="H16" s="201">
        <v>0</v>
      </c>
      <c r="I16" s="201">
        <v>0</v>
      </c>
      <c r="J16" s="201">
        <v>22.83</v>
      </c>
      <c r="K16" s="201">
        <v>38.32</v>
      </c>
      <c r="L16" s="201">
        <v>32.479999999999997</v>
      </c>
      <c r="M16" s="201">
        <v>0</v>
      </c>
      <c r="N16" s="201">
        <v>1.1299999999999999</v>
      </c>
      <c r="O16" s="201">
        <v>1.89</v>
      </c>
      <c r="P16" s="201">
        <v>2.58</v>
      </c>
      <c r="Q16" s="201">
        <v>0.82</v>
      </c>
      <c r="R16" s="201">
        <v>4.97</v>
      </c>
      <c r="S16" s="201">
        <v>0</v>
      </c>
      <c r="T16" s="201">
        <v>0</v>
      </c>
      <c r="U16" s="201">
        <v>11.44</v>
      </c>
      <c r="V16" s="201">
        <v>0.63</v>
      </c>
      <c r="W16" s="201">
        <v>0.44</v>
      </c>
      <c r="X16" s="201">
        <v>1.4</v>
      </c>
      <c r="Y16" s="201">
        <v>0</v>
      </c>
      <c r="Z16" s="201">
        <v>16.66</v>
      </c>
      <c r="AA16" s="201">
        <v>11.36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153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10.86</v>
      </c>
      <c r="E17" s="201">
        <v>0</v>
      </c>
      <c r="F17" s="201">
        <v>0</v>
      </c>
      <c r="G17" s="201">
        <v>17.87</v>
      </c>
      <c r="H17" s="201">
        <v>0</v>
      </c>
      <c r="I17" s="201">
        <v>0</v>
      </c>
      <c r="J17" s="201">
        <v>22.83</v>
      </c>
      <c r="K17" s="201">
        <v>38.32</v>
      </c>
      <c r="L17" s="201">
        <v>32.49</v>
      </c>
      <c r="M17" s="201">
        <v>0</v>
      </c>
      <c r="N17" s="201">
        <v>1.1299999999999999</v>
      </c>
      <c r="O17" s="201">
        <v>1.89</v>
      </c>
      <c r="P17" s="201">
        <v>2.58</v>
      </c>
      <c r="Q17" s="201">
        <v>0.84</v>
      </c>
      <c r="R17" s="201">
        <v>5.96</v>
      </c>
      <c r="S17" s="201">
        <v>0</v>
      </c>
      <c r="T17" s="201">
        <v>0</v>
      </c>
      <c r="U17" s="201">
        <v>11.44</v>
      </c>
      <c r="V17" s="201">
        <v>0.63</v>
      </c>
      <c r="W17" s="201">
        <v>0.44</v>
      </c>
      <c r="X17" s="201">
        <v>1.4</v>
      </c>
      <c r="Y17" s="201">
        <v>0</v>
      </c>
      <c r="Z17" s="201">
        <v>8.11</v>
      </c>
      <c r="AA17" s="201">
        <v>11.36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153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10.86</v>
      </c>
      <c r="E18" s="201">
        <v>0</v>
      </c>
      <c r="F18" s="201">
        <v>0</v>
      </c>
      <c r="G18" s="201">
        <v>17.87</v>
      </c>
      <c r="H18" s="201">
        <v>0</v>
      </c>
      <c r="I18" s="201">
        <v>0</v>
      </c>
      <c r="J18" s="201">
        <v>22.83</v>
      </c>
      <c r="K18" s="201">
        <v>38.32</v>
      </c>
      <c r="L18" s="201">
        <v>32.49</v>
      </c>
      <c r="M18" s="201">
        <v>0</v>
      </c>
      <c r="N18" s="201">
        <v>1.1299999999999999</v>
      </c>
      <c r="O18" s="201">
        <v>1.89</v>
      </c>
      <c r="P18" s="201">
        <v>2.58</v>
      </c>
      <c r="Q18" s="201">
        <v>0.84</v>
      </c>
      <c r="R18" s="201">
        <v>5.16</v>
      </c>
      <c r="S18" s="201">
        <v>0</v>
      </c>
      <c r="T18" s="201">
        <v>0</v>
      </c>
      <c r="U18" s="201">
        <v>11.44</v>
      </c>
      <c r="V18" s="201">
        <v>0.63</v>
      </c>
      <c r="W18" s="201">
        <v>0.56000000000000005</v>
      </c>
      <c r="X18" s="201">
        <v>1.4</v>
      </c>
      <c r="Y18" s="201">
        <v>0</v>
      </c>
      <c r="Z18" s="201">
        <v>8.11</v>
      </c>
      <c r="AA18" s="201">
        <v>11.36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153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10.86</v>
      </c>
      <c r="E19" s="201">
        <v>0</v>
      </c>
      <c r="F19" s="201">
        <v>0</v>
      </c>
      <c r="G19" s="201">
        <v>17.87</v>
      </c>
      <c r="H19" s="201">
        <v>0</v>
      </c>
      <c r="I19" s="201">
        <v>0</v>
      </c>
      <c r="J19" s="201">
        <v>22.83</v>
      </c>
      <c r="K19" s="201">
        <v>38.32</v>
      </c>
      <c r="L19" s="201">
        <v>32.49</v>
      </c>
      <c r="M19" s="201">
        <v>0</v>
      </c>
      <c r="N19" s="201">
        <v>1.1299999999999999</v>
      </c>
      <c r="O19" s="201">
        <v>1.89</v>
      </c>
      <c r="P19" s="201">
        <v>2.58</v>
      </c>
      <c r="Q19" s="201">
        <v>0.84</v>
      </c>
      <c r="R19" s="201">
        <v>5</v>
      </c>
      <c r="S19" s="201">
        <v>0</v>
      </c>
      <c r="T19" s="201">
        <v>0</v>
      </c>
      <c r="U19" s="201">
        <v>11.44</v>
      </c>
      <c r="V19" s="201">
        <v>0.63</v>
      </c>
      <c r="W19" s="201">
        <v>0.44</v>
      </c>
      <c r="X19" s="201">
        <v>1.4</v>
      </c>
      <c r="Y19" s="201">
        <v>0</v>
      </c>
      <c r="Z19" s="201">
        <v>2.64</v>
      </c>
      <c r="AA19" s="201">
        <v>11.36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153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10.86</v>
      </c>
      <c r="E20" s="201">
        <v>0</v>
      </c>
      <c r="F20" s="201">
        <v>0</v>
      </c>
      <c r="G20" s="201">
        <v>17.87</v>
      </c>
      <c r="H20" s="201">
        <v>0</v>
      </c>
      <c r="I20" s="201">
        <v>0</v>
      </c>
      <c r="J20" s="201">
        <v>22.83</v>
      </c>
      <c r="K20" s="201">
        <v>38.32</v>
      </c>
      <c r="L20" s="201">
        <v>32.49</v>
      </c>
      <c r="M20" s="201">
        <v>0</v>
      </c>
      <c r="N20" s="201">
        <v>1.1299999999999999</v>
      </c>
      <c r="O20" s="201">
        <v>1.89</v>
      </c>
      <c r="P20" s="201">
        <v>2.58</v>
      </c>
      <c r="Q20" s="201">
        <v>0.84</v>
      </c>
      <c r="R20" s="201">
        <v>5</v>
      </c>
      <c r="S20" s="201">
        <v>0</v>
      </c>
      <c r="T20" s="201">
        <v>0</v>
      </c>
      <c r="U20" s="201">
        <v>11.44</v>
      </c>
      <c r="V20" s="201">
        <v>0.63</v>
      </c>
      <c r="W20" s="201">
        <v>0.44</v>
      </c>
      <c r="X20" s="201">
        <v>1.4</v>
      </c>
      <c r="Y20" s="201">
        <v>0</v>
      </c>
      <c r="Z20" s="201">
        <v>2.64</v>
      </c>
      <c r="AA20" s="201">
        <v>11.36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153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10.86</v>
      </c>
      <c r="E21" s="201">
        <v>0</v>
      </c>
      <c r="F21" s="201">
        <v>0</v>
      </c>
      <c r="G21" s="201">
        <v>17.87</v>
      </c>
      <c r="H21" s="201">
        <v>0</v>
      </c>
      <c r="I21" s="201">
        <v>0</v>
      </c>
      <c r="J21" s="201">
        <v>22.83</v>
      </c>
      <c r="K21" s="201">
        <v>38.32</v>
      </c>
      <c r="L21" s="201">
        <v>32.5</v>
      </c>
      <c r="M21" s="201">
        <v>0</v>
      </c>
      <c r="N21" s="201">
        <v>1.1299999999999999</v>
      </c>
      <c r="O21" s="201">
        <v>1.89</v>
      </c>
      <c r="P21" s="201">
        <v>2.58</v>
      </c>
      <c r="Q21" s="201">
        <v>0.84</v>
      </c>
      <c r="R21" s="201">
        <v>5</v>
      </c>
      <c r="S21" s="201">
        <v>0</v>
      </c>
      <c r="T21" s="201">
        <v>0</v>
      </c>
      <c r="U21" s="201">
        <v>11.44</v>
      </c>
      <c r="V21" s="201">
        <v>0.63</v>
      </c>
      <c r="W21" s="201">
        <v>0.44</v>
      </c>
      <c r="X21" s="201">
        <v>1.4</v>
      </c>
      <c r="Y21" s="201">
        <v>0</v>
      </c>
      <c r="Z21" s="201">
        <v>2.64</v>
      </c>
      <c r="AA21" s="201">
        <v>11.36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153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10.86</v>
      </c>
      <c r="E22" s="201">
        <v>0</v>
      </c>
      <c r="F22" s="201">
        <v>0</v>
      </c>
      <c r="G22" s="201">
        <v>17.87</v>
      </c>
      <c r="H22" s="201">
        <v>0</v>
      </c>
      <c r="I22" s="201">
        <v>0</v>
      </c>
      <c r="J22" s="201">
        <v>22.83</v>
      </c>
      <c r="K22" s="201">
        <v>41.18</v>
      </c>
      <c r="L22" s="201">
        <v>32.5</v>
      </c>
      <c r="M22" s="201">
        <v>0</v>
      </c>
      <c r="N22" s="201">
        <v>1.1299999999999999</v>
      </c>
      <c r="O22" s="201">
        <v>1.89</v>
      </c>
      <c r="P22" s="201">
        <v>2.58</v>
      </c>
      <c r="Q22" s="201">
        <v>0.84</v>
      </c>
      <c r="R22" s="201">
        <v>5</v>
      </c>
      <c r="S22" s="201">
        <v>0</v>
      </c>
      <c r="T22" s="201">
        <v>0</v>
      </c>
      <c r="U22" s="201">
        <v>11.44</v>
      </c>
      <c r="V22" s="201">
        <v>0.63</v>
      </c>
      <c r="W22" s="201">
        <v>0.44</v>
      </c>
      <c r="X22" s="201">
        <v>1.4</v>
      </c>
      <c r="Y22" s="201">
        <v>0</v>
      </c>
      <c r="Z22" s="201">
        <v>8.11</v>
      </c>
      <c r="AA22" s="201">
        <v>11.36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153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10.86</v>
      </c>
      <c r="E23" s="201">
        <v>0</v>
      </c>
      <c r="F23" s="201">
        <v>0</v>
      </c>
      <c r="G23" s="201">
        <v>17.87</v>
      </c>
      <c r="H23" s="201">
        <v>0</v>
      </c>
      <c r="I23" s="201">
        <v>0</v>
      </c>
      <c r="J23" s="201">
        <v>22.83</v>
      </c>
      <c r="K23" s="201">
        <v>46.93</v>
      </c>
      <c r="L23" s="201">
        <v>32.5</v>
      </c>
      <c r="M23" s="201">
        <v>0</v>
      </c>
      <c r="N23" s="201">
        <v>1.1299999999999999</v>
      </c>
      <c r="O23" s="201">
        <v>1.89</v>
      </c>
      <c r="P23" s="201">
        <v>2.58</v>
      </c>
      <c r="Q23" s="201">
        <v>0.84</v>
      </c>
      <c r="R23" s="201">
        <v>5</v>
      </c>
      <c r="S23" s="201">
        <v>0</v>
      </c>
      <c r="T23" s="201">
        <v>0</v>
      </c>
      <c r="U23" s="201">
        <v>11.44</v>
      </c>
      <c r="V23" s="201">
        <v>0.63</v>
      </c>
      <c r="W23" s="201">
        <v>0.44</v>
      </c>
      <c r="X23" s="201">
        <v>1.4</v>
      </c>
      <c r="Y23" s="201">
        <v>0</v>
      </c>
      <c r="Z23" s="201">
        <v>8.11</v>
      </c>
      <c r="AA23" s="201">
        <v>11.36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153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10.86</v>
      </c>
      <c r="E24" s="201">
        <v>0</v>
      </c>
      <c r="F24" s="201">
        <v>0</v>
      </c>
      <c r="G24" s="201">
        <v>17.87</v>
      </c>
      <c r="H24" s="201">
        <v>0</v>
      </c>
      <c r="I24" s="201">
        <v>0</v>
      </c>
      <c r="J24" s="201">
        <v>22.83</v>
      </c>
      <c r="K24" s="201">
        <v>47.99</v>
      </c>
      <c r="L24" s="201">
        <v>32.5</v>
      </c>
      <c r="M24" s="201">
        <v>0</v>
      </c>
      <c r="N24" s="201">
        <v>1.1299999999999999</v>
      </c>
      <c r="O24" s="201">
        <v>1.89</v>
      </c>
      <c r="P24" s="201">
        <v>2.58</v>
      </c>
      <c r="Q24" s="201">
        <v>0.84</v>
      </c>
      <c r="R24" s="201">
        <v>5</v>
      </c>
      <c r="S24" s="201">
        <v>0</v>
      </c>
      <c r="T24" s="201">
        <v>0</v>
      </c>
      <c r="U24" s="201">
        <v>11.44</v>
      </c>
      <c r="V24" s="201">
        <v>0.63</v>
      </c>
      <c r="W24" s="201">
        <v>0.44</v>
      </c>
      <c r="X24" s="201">
        <v>1.4</v>
      </c>
      <c r="Y24" s="201">
        <v>0</v>
      </c>
      <c r="Z24" s="201">
        <v>8.11</v>
      </c>
      <c r="AA24" s="201">
        <v>11.36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153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10.86</v>
      </c>
      <c r="E25" s="201">
        <v>0</v>
      </c>
      <c r="F25" s="201">
        <v>0</v>
      </c>
      <c r="G25" s="201">
        <v>17.87</v>
      </c>
      <c r="H25" s="201">
        <v>0</v>
      </c>
      <c r="I25" s="201">
        <v>0</v>
      </c>
      <c r="J25" s="201">
        <v>22.83</v>
      </c>
      <c r="K25" s="201">
        <v>45.44</v>
      </c>
      <c r="L25" s="201">
        <v>32.5</v>
      </c>
      <c r="M25" s="201">
        <v>0</v>
      </c>
      <c r="N25" s="201">
        <v>1.1299999999999999</v>
      </c>
      <c r="O25" s="201">
        <v>1.89</v>
      </c>
      <c r="P25" s="201">
        <v>2.58</v>
      </c>
      <c r="Q25" s="201">
        <v>0.84</v>
      </c>
      <c r="R25" s="201">
        <v>5</v>
      </c>
      <c r="S25" s="201">
        <v>0.09</v>
      </c>
      <c r="T25" s="201">
        <v>0</v>
      </c>
      <c r="U25" s="201">
        <v>11.44</v>
      </c>
      <c r="V25" s="201">
        <v>0.63</v>
      </c>
      <c r="W25" s="201">
        <v>0.44</v>
      </c>
      <c r="X25" s="201">
        <v>1.4</v>
      </c>
      <c r="Y25" s="201">
        <v>0</v>
      </c>
      <c r="Z25" s="201">
        <v>2.64</v>
      </c>
      <c r="AA25" s="201">
        <v>11.36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153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10.86</v>
      </c>
      <c r="E26" s="201">
        <v>0</v>
      </c>
      <c r="F26" s="201">
        <v>0</v>
      </c>
      <c r="G26" s="201">
        <v>17.87</v>
      </c>
      <c r="H26" s="201">
        <v>0</v>
      </c>
      <c r="I26" s="201">
        <v>0</v>
      </c>
      <c r="J26" s="201">
        <v>22.83</v>
      </c>
      <c r="K26" s="201">
        <v>42.93</v>
      </c>
      <c r="L26" s="201">
        <v>32.5</v>
      </c>
      <c r="M26" s="201">
        <v>0</v>
      </c>
      <c r="N26" s="201">
        <v>1.1299999999999999</v>
      </c>
      <c r="O26" s="201">
        <v>1.89</v>
      </c>
      <c r="P26" s="201">
        <v>2.58</v>
      </c>
      <c r="Q26" s="201">
        <v>0.84</v>
      </c>
      <c r="R26" s="201">
        <v>5</v>
      </c>
      <c r="S26" s="201">
        <v>0.04</v>
      </c>
      <c r="T26" s="201">
        <v>0</v>
      </c>
      <c r="U26" s="201">
        <v>11.44</v>
      </c>
      <c r="V26" s="201">
        <v>0.63</v>
      </c>
      <c r="W26" s="201">
        <v>0.44</v>
      </c>
      <c r="X26" s="201">
        <v>1.4</v>
      </c>
      <c r="Y26" s="201">
        <v>0</v>
      </c>
      <c r="Z26" s="201">
        <v>2.64</v>
      </c>
      <c r="AA26" s="201">
        <v>11.36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153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17.87</v>
      </c>
      <c r="H27" s="201">
        <v>0</v>
      </c>
      <c r="I27" s="201">
        <v>0</v>
      </c>
      <c r="J27" s="201">
        <v>22.83</v>
      </c>
      <c r="K27" s="201">
        <v>40.47</v>
      </c>
      <c r="L27" s="201">
        <v>32.5</v>
      </c>
      <c r="M27" s="201">
        <v>0</v>
      </c>
      <c r="N27" s="201">
        <v>1.1299999999999999</v>
      </c>
      <c r="O27" s="201">
        <v>1.89</v>
      </c>
      <c r="P27" s="201">
        <v>2.58</v>
      </c>
      <c r="Q27" s="201">
        <v>0.86</v>
      </c>
      <c r="R27" s="201">
        <v>5.22</v>
      </c>
      <c r="S27" s="201">
        <v>1.76</v>
      </c>
      <c r="T27" s="201">
        <v>0</v>
      </c>
      <c r="U27" s="201">
        <v>11.44</v>
      </c>
      <c r="V27" s="201">
        <v>0.63</v>
      </c>
      <c r="W27" s="201">
        <v>0.44</v>
      </c>
      <c r="X27" s="201">
        <v>1.4</v>
      </c>
      <c r="Y27" s="201">
        <v>0</v>
      </c>
      <c r="Z27" s="201">
        <v>2.64</v>
      </c>
      <c r="AA27" s="201">
        <v>11.73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153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17.87</v>
      </c>
      <c r="H28" s="201">
        <v>0</v>
      </c>
      <c r="I28" s="201">
        <v>0</v>
      </c>
      <c r="J28" s="201">
        <v>22.83</v>
      </c>
      <c r="K28" s="201">
        <v>38.340000000000003</v>
      </c>
      <c r="L28" s="201">
        <v>32.5</v>
      </c>
      <c r="M28" s="201">
        <v>0</v>
      </c>
      <c r="N28" s="201">
        <v>1.1299999999999999</v>
      </c>
      <c r="O28" s="201">
        <v>1.89</v>
      </c>
      <c r="P28" s="201">
        <v>2.58</v>
      </c>
      <c r="Q28" s="201">
        <v>0.86</v>
      </c>
      <c r="R28" s="201">
        <v>5.22</v>
      </c>
      <c r="S28" s="201">
        <v>2.46</v>
      </c>
      <c r="T28" s="201">
        <v>0</v>
      </c>
      <c r="U28" s="201">
        <v>11.44</v>
      </c>
      <c r="V28" s="201">
        <v>0.63</v>
      </c>
      <c r="W28" s="201">
        <v>0.44</v>
      </c>
      <c r="X28" s="201">
        <v>1.4</v>
      </c>
      <c r="Y28" s="201">
        <v>0</v>
      </c>
      <c r="Z28" s="201">
        <v>2.64</v>
      </c>
      <c r="AA28" s="201">
        <v>11.73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153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17.87</v>
      </c>
      <c r="H29" s="201">
        <v>0</v>
      </c>
      <c r="I29" s="201">
        <v>0</v>
      </c>
      <c r="J29" s="201">
        <v>22.83</v>
      </c>
      <c r="K29" s="201">
        <v>38.32</v>
      </c>
      <c r="L29" s="201">
        <v>32.5</v>
      </c>
      <c r="M29" s="201">
        <v>0</v>
      </c>
      <c r="N29" s="201">
        <v>1.1299999999999999</v>
      </c>
      <c r="O29" s="201">
        <v>1.89</v>
      </c>
      <c r="P29" s="201">
        <v>2.58</v>
      </c>
      <c r="Q29" s="201">
        <v>0.1</v>
      </c>
      <c r="R29" s="201">
        <v>0.44</v>
      </c>
      <c r="S29" s="201">
        <v>3.51</v>
      </c>
      <c r="T29" s="201">
        <v>0</v>
      </c>
      <c r="U29" s="201">
        <v>11.44</v>
      </c>
      <c r="V29" s="201">
        <v>0.63</v>
      </c>
      <c r="W29" s="201">
        <v>0.44</v>
      </c>
      <c r="X29" s="201">
        <v>1.4</v>
      </c>
      <c r="Y29" s="201">
        <v>0</v>
      </c>
      <c r="Z29" s="201">
        <v>2.64</v>
      </c>
      <c r="AA29" s="201">
        <v>3.53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153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17.87</v>
      </c>
      <c r="H30" s="201">
        <v>0</v>
      </c>
      <c r="I30" s="201">
        <v>0</v>
      </c>
      <c r="J30" s="201">
        <v>22.83</v>
      </c>
      <c r="K30" s="201">
        <v>38.32</v>
      </c>
      <c r="L30" s="201">
        <v>32.5</v>
      </c>
      <c r="M30" s="201">
        <v>0</v>
      </c>
      <c r="N30" s="201">
        <v>1.1299999999999999</v>
      </c>
      <c r="O30" s="201">
        <v>1.89</v>
      </c>
      <c r="P30" s="201">
        <v>2.58</v>
      </c>
      <c r="Q30" s="201">
        <v>0.1</v>
      </c>
      <c r="R30" s="201">
        <v>0.4</v>
      </c>
      <c r="S30" s="201">
        <v>4.21</v>
      </c>
      <c r="T30" s="201">
        <v>0</v>
      </c>
      <c r="U30" s="201">
        <v>11.44</v>
      </c>
      <c r="V30" s="201">
        <v>0.63</v>
      </c>
      <c r="W30" s="201">
        <v>0.44</v>
      </c>
      <c r="X30" s="201">
        <v>1.4</v>
      </c>
      <c r="Y30" s="201">
        <v>0</v>
      </c>
      <c r="Z30" s="201">
        <v>2.64</v>
      </c>
      <c r="AA30" s="201">
        <v>0.86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153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17.87</v>
      </c>
      <c r="H31" s="201">
        <v>0</v>
      </c>
      <c r="I31" s="201">
        <v>0</v>
      </c>
      <c r="J31" s="201">
        <v>22.83</v>
      </c>
      <c r="K31" s="201">
        <v>9.56</v>
      </c>
      <c r="L31" s="201">
        <v>2.57</v>
      </c>
      <c r="M31" s="201">
        <v>0</v>
      </c>
      <c r="N31" s="201">
        <v>1.1299999999999999</v>
      </c>
      <c r="O31" s="201">
        <v>1.89</v>
      </c>
      <c r="P31" s="201">
        <v>2.58</v>
      </c>
      <c r="Q31" s="201">
        <v>0.2</v>
      </c>
      <c r="R31" s="201">
        <v>0.4</v>
      </c>
      <c r="S31" s="201">
        <v>1.01</v>
      </c>
      <c r="T31" s="201">
        <v>0</v>
      </c>
      <c r="U31" s="201">
        <v>11.44</v>
      </c>
      <c r="V31" s="201">
        <v>0.63</v>
      </c>
      <c r="W31" s="201">
        <v>0.44</v>
      </c>
      <c r="X31" s="201">
        <v>1.4</v>
      </c>
      <c r="Y31" s="201">
        <v>0</v>
      </c>
      <c r="Z31" s="201">
        <v>2.64</v>
      </c>
      <c r="AA31" s="201">
        <v>0.86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153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17.87</v>
      </c>
      <c r="H32" s="201">
        <v>0</v>
      </c>
      <c r="I32" s="201">
        <v>0</v>
      </c>
      <c r="J32" s="201">
        <v>22.83</v>
      </c>
      <c r="K32" s="201">
        <v>5.89</v>
      </c>
      <c r="L32" s="201">
        <v>2.44</v>
      </c>
      <c r="M32" s="201">
        <v>0</v>
      </c>
      <c r="N32" s="201">
        <v>1.1299999999999999</v>
      </c>
      <c r="O32" s="201">
        <v>1.89</v>
      </c>
      <c r="P32" s="201">
        <v>2.58</v>
      </c>
      <c r="Q32" s="201">
        <v>0.2</v>
      </c>
      <c r="R32" s="201">
        <v>0.4</v>
      </c>
      <c r="S32" s="201">
        <v>0.19</v>
      </c>
      <c r="T32" s="201">
        <v>0</v>
      </c>
      <c r="U32" s="201">
        <v>11.44</v>
      </c>
      <c r="V32" s="201">
        <v>0.63</v>
      </c>
      <c r="W32" s="201">
        <v>0.44</v>
      </c>
      <c r="X32" s="201">
        <v>1.4</v>
      </c>
      <c r="Y32" s="201">
        <v>0</v>
      </c>
      <c r="Z32" s="201">
        <v>2.64</v>
      </c>
      <c r="AA32" s="201">
        <v>0.86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153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17.87</v>
      </c>
      <c r="H33" s="201">
        <v>0</v>
      </c>
      <c r="I33" s="201">
        <v>0</v>
      </c>
      <c r="J33" s="201">
        <v>22.83</v>
      </c>
      <c r="K33" s="201">
        <v>3.05</v>
      </c>
      <c r="L33" s="201">
        <v>2.44</v>
      </c>
      <c r="M33" s="201">
        <v>0</v>
      </c>
      <c r="N33" s="201">
        <v>1.1299999999999999</v>
      </c>
      <c r="O33" s="201">
        <v>1.89</v>
      </c>
      <c r="P33" s="201">
        <v>2.58</v>
      </c>
      <c r="Q33" s="201">
        <v>0.2</v>
      </c>
      <c r="R33" s="201">
        <v>0.4</v>
      </c>
      <c r="S33" s="201">
        <v>1.63</v>
      </c>
      <c r="T33" s="201">
        <v>0</v>
      </c>
      <c r="U33" s="201">
        <v>11.44</v>
      </c>
      <c r="V33" s="201">
        <v>0.63</v>
      </c>
      <c r="W33" s="201">
        <v>0.44</v>
      </c>
      <c r="X33" s="201">
        <v>1.4</v>
      </c>
      <c r="Y33" s="201">
        <v>0</v>
      </c>
      <c r="Z33" s="201">
        <v>3.2</v>
      </c>
      <c r="AA33" s="201">
        <v>0.86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153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17.87</v>
      </c>
      <c r="H34" s="201">
        <v>0</v>
      </c>
      <c r="I34" s="201">
        <v>0</v>
      </c>
      <c r="J34" s="201">
        <v>22.83</v>
      </c>
      <c r="K34" s="201">
        <v>3.05</v>
      </c>
      <c r="L34" s="201">
        <v>2.44</v>
      </c>
      <c r="M34" s="201">
        <v>0</v>
      </c>
      <c r="N34" s="201">
        <v>1.1299999999999999</v>
      </c>
      <c r="O34" s="201">
        <v>1.89</v>
      </c>
      <c r="P34" s="201">
        <v>2.58</v>
      </c>
      <c r="Q34" s="201">
        <v>0.2</v>
      </c>
      <c r="R34" s="201">
        <v>0.4</v>
      </c>
      <c r="S34" s="201">
        <v>1.63</v>
      </c>
      <c r="T34" s="201">
        <v>0</v>
      </c>
      <c r="U34" s="201">
        <v>11.44</v>
      </c>
      <c r="V34" s="201">
        <v>0.63</v>
      </c>
      <c r="W34" s="201">
        <v>0.44</v>
      </c>
      <c r="X34" s="201">
        <v>1.4</v>
      </c>
      <c r="Y34" s="201">
        <v>0</v>
      </c>
      <c r="Z34" s="201">
        <v>3.2</v>
      </c>
      <c r="AA34" s="201">
        <v>0.86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153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17.87</v>
      </c>
      <c r="H35" s="201">
        <v>0</v>
      </c>
      <c r="I35" s="201">
        <v>0</v>
      </c>
      <c r="J35" s="201">
        <v>22.83</v>
      </c>
      <c r="K35" s="201">
        <v>3.05</v>
      </c>
      <c r="L35" s="201">
        <v>2.44</v>
      </c>
      <c r="M35" s="201">
        <v>0</v>
      </c>
      <c r="N35" s="201">
        <v>1.1299999999999999</v>
      </c>
      <c r="O35" s="201">
        <v>1.89</v>
      </c>
      <c r="P35" s="201">
        <v>2.58</v>
      </c>
      <c r="Q35" s="201">
        <v>0.2</v>
      </c>
      <c r="R35" s="201">
        <v>0.4</v>
      </c>
      <c r="S35" s="201">
        <v>1.63</v>
      </c>
      <c r="T35" s="201">
        <v>0</v>
      </c>
      <c r="U35" s="201">
        <v>11.44</v>
      </c>
      <c r="V35" s="201">
        <v>0.63</v>
      </c>
      <c r="W35" s="201">
        <v>0.44</v>
      </c>
      <c r="X35" s="201">
        <v>1.4</v>
      </c>
      <c r="Y35" s="201">
        <v>0</v>
      </c>
      <c r="Z35" s="201">
        <v>2.64</v>
      </c>
      <c r="AA35" s="201">
        <v>0.86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153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17.87</v>
      </c>
      <c r="H36" s="201">
        <v>0</v>
      </c>
      <c r="I36" s="201">
        <v>0</v>
      </c>
      <c r="J36" s="201">
        <v>22.83</v>
      </c>
      <c r="K36" s="201">
        <v>3.05</v>
      </c>
      <c r="L36" s="201">
        <v>2.44</v>
      </c>
      <c r="M36" s="201">
        <v>0</v>
      </c>
      <c r="N36" s="201">
        <v>1.1299999999999999</v>
      </c>
      <c r="O36" s="201">
        <v>1.89</v>
      </c>
      <c r="P36" s="201">
        <v>2.58</v>
      </c>
      <c r="Q36" s="201">
        <v>0.2</v>
      </c>
      <c r="R36" s="201">
        <v>0.4</v>
      </c>
      <c r="S36" s="201">
        <v>1.63</v>
      </c>
      <c r="T36" s="201">
        <v>0</v>
      </c>
      <c r="U36" s="201">
        <v>11.44</v>
      </c>
      <c r="V36" s="201">
        <v>0.63</v>
      </c>
      <c r="W36" s="201">
        <v>0.44</v>
      </c>
      <c r="X36" s="201">
        <v>1.4</v>
      </c>
      <c r="Y36" s="201">
        <v>0</v>
      </c>
      <c r="Z36" s="201">
        <v>2.64</v>
      </c>
      <c r="AA36" s="201">
        <v>0.86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153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17.87</v>
      </c>
      <c r="H37" s="201">
        <v>0</v>
      </c>
      <c r="I37" s="201">
        <v>0</v>
      </c>
      <c r="J37" s="201">
        <v>22.83</v>
      </c>
      <c r="K37" s="201">
        <v>3.05</v>
      </c>
      <c r="L37" s="201">
        <v>2.44</v>
      </c>
      <c r="M37" s="201">
        <v>0</v>
      </c>
      <c r="N37" s="201">
        <v>1.1299999999999999</v>
      </c>
      <c r="O37" s="201">
        <v>1.89</v>
      </c>
      <c r="P37" s="201">
        <v>2.58</v>
      </c>
      <c r="Q37" s="201">
        <v>0.2</v>
      </c>
      <c r="R37" s="201">
        <v>0.4</v>
      </c>
      <c r="S37" s="201">
        <v>1.63</v>
      </c>
      <c r="T37" s="201">
        <v>0</v>
      </c>
      <c r="U37" s="201">
        <v>11.44</v>
      </c>
      <c r="V37" s="201">
        <v>0.63</v>
      </c>
      <c r="W37" s="201">
        <v>0.44</v>
      </c>
      <c r="X37" s="201">
        <v>1.4</v>
      </c>
      <c r="Y37" s="201">
        <v>0</v>
      </c>
      <c r="Z37" s="201">
        <v>2.64</v>
      </c>
      <c r="AA37" s="201">
        <v>0.86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153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17.87</v>
      </c>
      <c r="H38" s="201">
        <v>0</v>
      </c>
      <c r="I38" s="201">
        <v>0</v>
      </c>
      <c r="J38" s="201">
        <v>22.83</v>
      </c>
      <c r="K38" s="201">
        <v>3.05</v>
      </c>
      <c r="L38" s="201">
        <v>2.44</v>
      </c>
      <c r="M38" s="201">
        <v>0</v>
      </c>
      <c r="N38" s="201">
        <v>1.1299999999999999</v>
      </c>
      <c r="O38" s="201">
        <v>1.89</v>
      </c>
      <c r="P38" s="201">
        <v>2.58</v>
      </c>
      <c r="Q38" s="201">
        <v>0.2</v>
      </c>
      <c r="R38" s="201">
        <v>0.4</v>
      </c>
      <c r="S38" s="201">
        <v>1.63</v>
      </c>
      <c r="T38" s="201">
        <v>0</v>
      </c>
      <c r="U38" s="201">
        <v>11.44</v>
      </c>
      <c r="V38" s="201">
        <v>0.63</v>
      </c>
      <c r="W38" s="201">
        <v>0.44</v>
      </c>
      <c r="X38" s="201">
        <v>1.4</v>
      </c>
      <c r="Y38" s="201">
        <v>0</v>
      </c>
      <c r="Z38" s="201">
        <v>2.64</v>
      </c>
      <c r="AA38" s="201">
        <v>0.86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153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17.87</v>
      </c>
      <c r="H39" s="201">
        <v>0</v>
      </c>
      <c r="I39" s="201">
        <v>0</v>
      </c>
      <c r="J39" s="201">
        <v>22.83</v>
      </c>
      <c r="K39" s="201">
        <v>39.29</v>
      </c>
      <c r="L39" s="201">
        <v>14.27</v>
      </c>
      <c r="M39" s="201">
        <v>0</v>
      </c>
      <c r="N39" s="201">
        <v>1.1299999999999999</v>
      </c>
      <c r="O39" s="201">
        <v>1.89</v>
      </c>
      <c r="P39" s="201">
        <v>2.58</v>
      </c>
      <c r="Q39" s="201">
        <v>0.2</v>
      </c>
      <c r="R39" s="201">
        <v>0.4</v>
      </c>
      <c r="S39" s="201">
        <v>1.63</v>
      </c>
      <c r="T39" s="201">
        <v>0</v>
      </c>
      <c r="U39" s="201">
        <v>11.44</v>
      </c>
      <c r="V39" s="201">
        <v>0.63</v>
      </c>
      <c r="W39" s="201">
        <v>0.44</v>
      </c>
      <c r="X39" s="201">
        <v>1.4</v>
      </c>
      <c r="Y39" s="201">
        <v>0</v>
      </c>
      <c r="Z39" s="201">
        <v>2.64</v>
      </c>
      <c r="AA39" s="201">
        <v>0.86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153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17.87</v>
      </c>
      <c r="H40" s="201">
        <v>0</v>
      </c>
      <c r="I40" s="201">
        <v>0</v>
      </c>
      <c r="J40" s="201">
        <v>22.83</v>
      </c>
      <c r="K40" s="201">
        <v>39.29</v>
      </c>
      <c r="L40" s="201">
        <v>14.27</v>
      </c>
      <c r="M40" s="201">
        <v>0</v>
      </c>
      <c r="N40" s="201">
        <v>1.1299999999999999</v>
      </c>
      <c r="O40" s="201">
        <v>1.89</v>
      </c>
      <c r="P40" s="201">
        <v>2.58</v>
      </c>
      <c r="Q40" s="201">
        <v>0.2</v>
      </c>
      <c r="R40" s="201">
        <v>0.4</v>
      </c>
      <c r="S40" s="201">
        <v>1.63</v>
      </c>
      <c r="T40" s="201">
        <v>0</v>
      </c>
      <c r="U40" s="201">
        <v>11.44</v>
      </c>
      <c r="V40" s="201">
        <v>0.63</v>
      </c>
      <c r="W40" s="201">
        <v>0.44</v>
      </c>
      <c r="X40" s="201">
        <v>1.4</v>
      </c>
      <c r="Y40" s="201">
        <v>0</v>
      </c>
      <c r="Z40" s="201">
        <v>2.64</v>
      </c>
      <c r="AA40" s="201">
        <v>0.86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153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17.87</v>
      </c>
      <c r="H41" s="201">
        <v>0</v>
      </c>
      <c r="I41" s="201">
        <v>0</v>
      </c>
      <c r="J41" s="201">
        <v>22.83</v>
      </c>
      <c r="K41" s="201">
        <v>39.29</v>
      </c>
      <c r="L41" s="201">
        <v>14.27</v>
      </c>
      <c r="M41" s="201">
        <v>0</v>
      </c>
      <c r="N41" s="201">
        <v>1.1299999999999999</v>
      </c>
      <c r="O41" s="201">
        <v>1.89</v>
      </c>
      <c r="P41" s="201">
        <v>2.58</v>
      </c>
      <c r="Q41" s="201">
        <v>0.2</v>
      </c>
      <c r="R41" s="201">
        <v>0.4</v>
      </c>
      <c r="S41" s="201">
        <v>1.63</v>
      </c>
      <c r="T41" s="201">
        <v>0</v>
      </c>
      <c r="U41" s="201">
        <v>11.44</v>
      </c>
      <c r="V41" s="201">
        <v>0.63</v>
      </c>
      <c r="W41" s="201">
        <v>0.44</v>
      </c>
      <c r="X41" s="201">
        <v>1.4</v>
      </c>
      <c r="Y41" s="201">
        <v>0</v>
      </c>
      <c r="Z41" s="201">
        <v>2.64</v>
      </c>
      <c r="AA41" s="201">
        <v>0.86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153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17.87</v>
      </c>
      <c r="H42" s="201">
        <v>0</v>
      </c>
      <c r="I42" s="201">
        <v>0</v>
      </c>
      <c r="J42" s="201">
        <v>22.83</v>
      </c>
      <c r="K42" s="201">
        <v>39.29</v>
      </c>
      <c r="L42" s="201">
        <v>2.44</v>
      </c>
      <c r="M42" s="201">
        <v>0</v>
      </c>
      <c r="N42" s="201">
        <v>1.1299999999999999</v>
      </c>
      <c r="O42" s="201">
        <v>1.89</v>
      </c>
      <c r="P42" s="201">
        <v>2.58</v>
      </c>
      <c r="Q42" s="201">
        <v>0.2</v>
      </c>
      <c r="R42" s="201">
        <v>0.4</v>
      </c>
      <c r="S42" s="201">
        <v>1.63</v>
      </c>
      <c r="T42" s="201">
        <v>0</v>
      </c>
      <c r="U42" s="201">
        <v>11.44</v>
      </c>
      <c r="V42" s="201">
        <v>0.63</v>
      </c>
      <c r="W42" s="201">
        <v>0.44</v>
      </c>
      <c r="X42" s="201">
        <v>1.4</v>
      </c>
      <c r="Y42" s="201">
        <v>0</v>
      </c>
      <c r="Z42" s="201">
        <v>2.64</v>
      </c>
      <c r="AA42" s="201">
        <v>0.86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153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17.87</v>
      </c>
      <c r="H43" s="201">
        <v>0</v>
      </c>
      <c r="I43" s="201">
        <v>0</v>
      </c>
      <c r="J43" s="201">
        <v>22.83</v>
      </c>
      <c r="K43" s="201">
        <v>39.29</v>
      </c>
      <c r="L43" s="201">
        <v>2.44</v>
      </c>
      <c r="M43" s="201">
        <v>0</v>
      </c>
      <c r="N43" s="201">
        <v>1.1299999999999999</v>
      </c>
      <c r="O43" s="201">
        <v>1.89</v>
      </c>
      <c r="P43" s="201">
        <v>2.58</v>
      </c>
      <c r="Q43" s="201">
        <v>0.2</v>
      </c>
      <c r="R43" s="201">
        <v>0.4</v>
      </c>
      <c r="S43" s="201">
        <v>1.63</v>
      </c>
      <c r="T43" s="201">
        <v>0</v>
      </c>
      <c r="U43" s="201">
        <v>11.44</v>
      </c>
      <c r="V43" s="201">
        <v>0.63</v>
      </c>
      <c r="W43" s="201">
        <v>0.44</v>
      </c>
      <c r="X43" s="201">
        <v>1.4</v>
      </c>
      <c r="Y43" s="201">
        <v>0</v>
      </c>
      <c r="Z43" s="201">
        <v>2.64</v>
      </c>
      <c r="AA43" s="201">
        <v>0.86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148.5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17.87</v>
      </c>
      <c r="H44" s="201">
        <v>0</v>
      </c>
      <c r="I44" s="201">
        <v>0</v>
      </c>
      <c r="J44" s="201">
        <v>22.83</v>
      </c>
      <c r="K44" s="201">
        <v>39.29</v>
      </c>
      <c r="L44" s="201">
        <v>18.899999999999999</v>
      </c>
      <c r="M44" s="201">
        <v>0</v>
      </c>
      <c r="N44" s="201">
        <v>1.1299999999999999</v>
      </c>
      <c r="O44" s="201">
        <v>1.89</v>
      </c>
      <c r="P44" s="201">
        <v>2.58</v>
      </c>
      <c r="Q44" s="201">
        <v>0.2</v>
      </c>
      <c r="R44" s="201">
        <v>0.4</v>
      </c>
      <c r="S44" s="201">
        <v>1.63</v>
      </c>
      <c r="T44" s="201">
        <v>0</v>
      </c>
      <c r="U44" s="201">
        <v>11.44</v>
      </c>
      <c r="V44" s="201">
        <v>0.63</v>
      </c>
      <c r="W44" s="201">
        <v>0.44</v>
      </c>
      <c r="X44" s="201">
        <v>1.4</v>
      </c>
      <c r="Y44" s="201">
        <v>0</v>
      </c>
      <c r="Z44" s="201">
        <v>2.64</v>
      </c>
      <c r="AA44" s="201">
        <v>0.86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148.5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17.87</v>
      </c>
      <c r="H45" s="201">
        <v>0</v>
      </c>
      <c r="I45" s="201">
        <v>0</v>
      </c>
      <c r="J45" s="201">
        <v>22.83</v>
      </c>
      <c r="K45" s="201">
        <v>39.29</v>
      </c>
      <c r="L45" s="201">
        <v>18.899999999999999</v>
      </c>
      <c r="M45" s="201">
        <v>0</v>
      </c>
      <c r="N45" s="201">
        <v>1.1299999999999999</v>
      </c>
      <c r="O45" s="201">
        <v>1.89</v>
      </c>
      <c r="P45" s="201">
        <v>2.58</v>
      </c>
      <c r="Q45" s="201">
        <v>0.2</v>
      </c>
      <c r="R45" s="201">
        <v>0.4</v>
      </c>
      <c r="S45" s="201">
        <v>1.63</v>
      </c>
      <c r="T45" s="201">
        <v>0</v>
      </c>
      <c r="U45" s="201">
        <v>11.44</v>
      </c>
      <c r="V45" s="201">
        <v>0.63</v>
      </c>
      <c r="W45" s="201">
        <v>0.44</v>
      </c>
      <c r="X45" s="201">
        <v>1.4</v>
      </c>
      <c r="Y45" s="201">
        <v>0</v>
      </c>
      <c r="Z45" s="201">
        <v>2.64</v>
      </c>
      <c r="AA45" s="201">
        <v>0.86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148.5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17.87</v>
      </c>
      <c r="H46" s="201">
        <v>0</v>
      </c>
      <c r="I46" s="201">
        <v>0</v>
      </c>
      <c r="J46" s="201">
        <v>22.83</v>
      </c>
      <c r="K46" s="201">
        <v>39.29</v>
      </c>
      <c r="L46" s="201">
        <v>18.899999999999999</v>
      </c>
      <c r="M46" s="201">
        <v>0</v>
      </c>
      <c r="N46" s="201">
        <v>1.1299999999999999</v>
      </c>
      <c r="O46" s="201">
        <v>1.89</v>
      </c>
      <c r="P46" s="201">
        <v>2.58</v>
      </c>
      <c r="Q46" s="201">
        <v>0.2</v>
      </c>
      <c r="R46" s="201">
        <v>0.4</v>
      </c>
      <c r="S46" s="201">
        <v>1.63</v>
      </c>
      <c r="T46" s="201">
        <v>0</v>
      </c>
      <c r="U46" s="201">
        <v>11.44</v>
      </c>
      <c r="V46" s="201">
        <v>0.63</v>
      </c>
      <c r="W46" s="201">
        <v>0.44</v>
      </c>
      <c r="X46" s="201">
        <v>1.4</v>
      </c>
      <c r="Y46" s="201">
        <v>0</v>
      </c>
      <c r="Z46" s="201">
        <v>2.64</v>
      </c>
      <c r="AA46" s="201">
        <v>0.86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148.5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17.87</v>
      </c>
      <c r="H47" s="201">
        <v>0</v>
      </c>
      <c r="I47" s="201">
        <v>0</v>
      </c>
      <c r="J47" s="201">
        <v>22.83</v>
      </c>
      <c r="K47" s="201">
        <v>15.11</v>
      </c>
      <c r="L47" s="201">
        <v>32.5</v>
      </c>
      <c r="M47" s="201">
        <v>0</v>
      </c>
      <c r="N47" s="201">
        <v>1.1299999999999999</v>
      </c>
      <c r="O47" s="201">
        <v>1.89</v>
      </c>
      <c r="P47" s="201">
        <v>2.58</v>
      </c>
      <c r="Q47" s="201">
        <v>0.2</v>
      </c>
      <c r="R47" s="201">
        <v>0.4</v>
      </c>
      <c r="S47" s="201">
        <v>1.63</v>
      </c>
      <c r="T47" s="201">
        <v>0</v>
      </c>
      <c r="U47" s="201">
        <v>11.44</v>
      </c>
      <c r="V47" s="201">
        <v>0.63</v>
      </c>
      <c r="W47" s="201">
        <v>0.44</v>
      </c>
      <c r="X47" s="201">
        <v>1.4</v>
      </c>
      <c r="Y47" s="201">
        <v>0</v>
      </c>
      <c r="Z47" s="201">
        <v>2.64</v>
      </c>
      <c r="AA47" s="201">
        <v>0.86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148.5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17.87</v>
      </c>
      <c r="H48" s="201">
        <v>0</v>
      </c>
      <c r="I48" s="201">
        <v>0</v>
      </c>
      <c r="J48" s="201">
        <v>22.83</v>
      </c>
      <c r="K48" s="201">
        <v>18.96</v>
      </c>
      <c r="L48" s="201">
        <v>32.5</v>
      </c>
      <c r="M48" s="201">
        <v>0</v>
      </c>
      <c r="N48" s="201">
        <v>1.1299999999999999</v>
      </c>
      <c r="O48" s="201">
        <v>1.89</v>
      </c>
      <c r="P48" s="201">
        <v>2.58</v>
      </c>
      <c r="Q48" s="201">
        <v>0.2</v>
      </c>
      <c r="R48" s="201">
        <v>0.4</v>
      </c>
      <c r="S48" s="201">
        <v>1.63</v>
      </c>
      <c r="T48" s="201">
        <v>0</v>
      </c>
      <c r="U48" s="201">
        <v>11.44</v>
      </c>
      <c r="V48" s="201">
        <v>0.63</v>
      </c>
      <c r="W48" s="201">
        <v>0.44</v>
      </c>
      <c r="X48" s="201">
        <v>1.4</v>
      </c>
      <c r="Y48" s="201">
        <v>0</v>
      </c>
      <c r="Z48" s="201">
        <v>2.64</v>
      </c>
      <c r="AA48" s="201">
        <v>0.86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148.5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17.87</v>
      </c>
      <c r="H49" s="201">
        <v>0</v>
      </c>
      <c r="I49" s="201">
        <v>0</v>
      </c>
      <c r="J49" s="201">
        <v>22.83</v>
      </c>
      <c r="K49" s="201">
        <v>23.32</v>
      </c>
      <c r="L49" s="201">
        <v>32.5</v>
      </c>
      <c r="M49" s="201">
        <v>0</v>
      </c>
      <c r="N49" s="201">
        <v>1.1299999999999999</v>
      </c>
      <c r="O49" s="201">
        <v>1.89</v>
      </c>
      <c r="P49" s="201">
        <v>2.58</v>
      </c>
      <c r="Q49" s="201">
        <v>0.86</v>
      </c>
      <c r="R49" s="201">
        <v>0.4</v>
      </c>
      <c r="S49" s="201">
        <v>2.86</v>
      </c>
      <c r="T49" s="201">
        <v>0</v>
      </c>
      <c r="U49" s="201">
        <v>11.44</v>
      </c>
      <c r="V49" s="201">
        <v>0.46</v>
      </c>
      <c r="W49" s="201">
        <v>0.44</v>
      </c>
      <c r="X49" s="201">
        <v>1.4</v>
      </c>
      <c r="Y49" s="201">
        <v>0</v>
      </c>
      <c r="Z49" s="201">
        <v>2.64</v>
      </c>
      <c r="AA49" s="201">
        <v>11.79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9.67</v>
      </c>
      <c r="AL49" s="201">
        <v>0</v>
      </c>
      <c r="AM49" s="201">
        <v>0</v>
      </c>
      <c r="AN49" s="201">
        <v>0</v>
      </c>
      <c r="AO49" s="201">
        <v>148.5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17.87</v>
      </c>
      <c r="H50" s="201">
        <v>0</v>
      </c>
      <c r="I50" s="201">
        <v>0</v>
      </c>
      <c r="J50" s="201">
        <v>22.83</v>
      </c>
      <c r="K50" s="201">
        <v>27.95</v>
      </c>
      <c r="L50" s="201">
        <v>32.5</v>
      </c>
      <c r="M50" s="201">
        <v>0</v>
      </c>
      <c r="N50" s="201">
        <v>1.1299999999999999</v>
      </c>
      <c r="O50" s="201">
        <v>1.89</v>
      </c>
      <c r="P50" s="201">
        <v>2.58</v>
      </c>
      <c r="Q50" s="201">
        <v>0.86</v>
      </c>
      <c r="R50" s="201">
        <v>0.4</v>
      </c>
      <c r="S50" s="201">
        <v>2.85</v>
      </c>
      <c r="T50" s="201">
        <v>0</v>
      </c>
      <c r="U50" s="201">
        <v>11.44</v>
      </c>
      <c r="V50" s="201">
        <v>0.46</v>
      </c>
      <c r="W50" s="201">
        <v>0.44</v>
      </c>
      <c r="X50" s="201">
        <v>1.4</v>
      </c>
      <c r="Y50" s="201">
        <v>0</v>
      </c>
      <c r="Z50" s="201">
        <v>2.64</v>
      </c>
      <c r="AA50" s="201">
        <v>11.79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9.67</v>
      </c>
      <c r="AL50" s="201">
        <v>0</v>
      </c>
      <c r="AM50" s="201">
        <v>0</v>
      </c>
      <c r="AN50" s="201">
        <v>0</v>
      </c>
      <c r="AO50" s="201">
        <v>148.5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17.87</v>
      </c>
      <c r="H51" s="201">
        <v>0</v>
      </c>
      <c r="I51" s="201">
        <v>0</v>
      </c>
      <c r="J51" s="201">
        <v>22.83</v>
      </c>
      <c r="K51" s="201">
        <v>32.58</v>
      </c>
      <c r="L51" s="201">
        <v>32.5</v>
      </c>
      <c r="M51" s="201">
        <v>0</v>
      </c>
      <c r="N51" s="201">
        <v>1.1299999999999999</v>
      </c>
      <c r="O51" s="201">
        <v>1.89</v>
      </c>
      <c r="P51" s="201">
        <v>2.58</v>
      </c>
      <c r="Q51" s="201">
        <v>0.86</v>
      </c>
      <c r="R51" s="201">
        <v>0.4</v>
      </c>
      <c r="S51" s="201">
        <v>2.85</v>
      </c>
      <c r="T51" s="201">
        <v>0</v>
      </c>
      <c r="U51" s="201">
        <v>11.44</v>
      </c>
      <c r="V51" s="201">
        <v>0.46</v>
      </c>
      <c r="W51" s="201">
        <v>0.44</v>
      </c>
      <c r="X51" s="201">
        <v>1.4</v>
      </c>
      <c r="Y51" s="201">
        <v>0</v>
      </c>
      <c r="Z51" s="201">
        <v>2.64</v>
      </c>
      <c r="AA51" s="201">
        <v>11.79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9.67</v>
      </c>
      <c r="AL51" s="201">
        <v>0</v>
      </c>
      <c r="AM51" s="201">
        <v>0</v>
      </c>
      <c r="AN51" s="201">
        <v>0</v>
      </c>
      <c r="AO51" s="201">
        <v>148.5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17.87</v>
      </c>
      <c r="H52" s="201">
        <v>0</v>
      </c>
      <c r="I52" s="201">
        <v>0</v>
      </c>
      <c r="J52" s="201">
        <v>22.83</v>
      </c>
      <c r="K52" s="201">
        <v>37.9</v>
      </c>
      <c r="L52" s="201">
        <v>32.5</v>
      </c>
      <c r="M52" s="201">
        <v>0</v>
      </c>
      <c r="N52" s="201">
        <v>1.1299999999999999</v>
      </c>
      <c r="O52" s="201">
        <v>1.89</v>
      </c>
      <c r="P52" s="201">
        <v>2.58</v>
      </c>
      <c r="Q52" s="201">
        <v>0.86</v>
      </c>
      <c r="R52" s="201">
        <v>0.4</v>
      </c>
      <c r="S52" s="201">
        <v>2.85</v>
      </c>
      <c r="T52" s="201">
        <v>0</v>
      </c>
      <c r="U52" s="201">
        <v>11.44</v>
      </c>
      <c r="V52" s="201">
        <v>0.46</v>
      </c>
      <c r="W52" s="201">
        <v>0.44</v>
      </c>
      <c r="X52" s="201">
        <v>1.4</v>
      </c>
      <c r="Y52" s="201">
        <v>0</v>
      </c>
      <c r="Z52" s="201">
        <v>2.64</v>
      </c>
      <c r="AA52" s="201">
        <v>11.79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9.67</v>
      </c>
      <c r="AL52" s="201">
        <v>0</v>
      </c>
      <c r="AM52" s="201">
        <v>0</v>
      </c>
      <c r="AN52" s="201">
        <v>0</v>
      </c>
      <c r="AO52" s="201">
        <v>148.5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17.87</v>
      </c>
      <c r="H53" s="201">
        <v>0</v>
      </c>
      <c r="I53" s="201">
        <v>0</v>
      </c>
      <c r="J53" s="201">
        <v>22.83</v>
      </c>
      <c r="K53" s="201">
        <v>39.090000000000003</v>
      </c>
      <c r="L53" s="201">
        <v>32.5</v>
      </c>
      <c r="M53" s="201">
        <v>0</v>
      </c>
      <c r="N53" s="201">
        <v>1.1299999999999999</v>
      </c>
      <c r="O53" s="201">
        <v>1.89</v>
      </c>
      <c r="P53" s="201">
        <v>2.58</v>
      </c>
      <c r="Q53" s="201">
        <v>0.86</v>
      </c>
      <c r="R53" s="201">
        <v>0.4</v>
      </c>
      <c r="S53" s="201">
        <v>2.85</v>
      </c>
      <c r="T53" s="201">
        <v>0</v>
      </c>
      <c r="U53" s="201">
        <v>11.44</v>
      </c>
      <c r="V53" s="201">
        <v>0.63</v>
      </c>
      <c r="W53" s="201">
        <v>0.44</v>
      </c>
      <c r="X53" s="201">
        <v>1.4</v>
      </c>
      <c r="Y53" s="201">
        <v>0</v>
      </c>
      <c r="Z53" s="201">
        <v>2.64</v>
      </c>
      <c r="AA53" s="201">
        <v>11.79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9.67</v>
      </c>
      <c r="AL53" s="201">
        <v>0</v>
      </c>
      <c r="AM53" s="201">
        <v>0</v>
      </c>
      <c r="AN53" s="201">
        <v>0</v>
      </c>
      <c r="AO53" s="201">
        <v>148.5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17.87</v>
      </c>
      <c r="H54" s="201">
        <v>0</v>
      </c>
      <c r="I54" s="201">
        <v>0</v>
      </c>
      <c r="J54" s="201">
        <v>22.83</v>
      </c>
      <c r="K54" s="201">
        <v>39.090000000000003</v>
      </c>
      <c r="L54" s="201">
        <v>32.5</v>
      </c>
      <c r="M54" s="201">
        <v>0</v>
      </c>
      <c r="N54" s="201">
        <v>1.1299999999999999</v>
      </c>
      <c r="O54" s="201">
        <v>1.89</v>
      </c>
      <c r="P54" s="201">
        <v>2.58</v>
      </c>
      <c r="Q54" s="201">
        <v>0.86</v>
      </c>
      <c r="R54" s="201">
        <v>5.22</v>
      </c>
      <c r="S54" s="201">
        <v>2.85</v>
      </c>
      <c r="T54" s="201">
        <v>0</v>
      </c>
      <c r="U54" s="201">
        <v>11.44</v>
      </c>
      <c r="V54" s="201">
        <v>0.63</v>
      </c>
      <c r="W54" s="201">
        <v>0.44</v>
      </c>
      <c r="X54" s="201">
        <v>1.4</v>
      </c>
      <c r="Y54" s="201">
        <v>0</v>
      </c>
      <c r="Z54" s="201">
        <v>2.64</v>
      </c>
      <c r="AA54" s="201">
        <v>11.79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9.67</v>
      </c>
      <c r="AL54" s="201">
        <v>0</v>
      </c>
      <c r="AM54" s="201">
        <v>0</v>
      </c>
      <c r="AN54" s="201">
        <v>0</v>
      </c>
      <c r="AO54" s="201">
        <v>148.5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17.87</v>
      </c>
      <c r="H55" s="201">
        <v>0</v>
      </c>
      <c r="I55" s="201">
        <v>0</v>
      </c>
      <c r="J55" s="201">
        <v>22.83</v>
      </c>
      <c r="K55" s="201">
        <v>39.090000000000003</v>
      </c>
      <c r="L55" s="201">
        <v>19.68</v>
      </c>
      <c r="M55" s="201">
        <v>0</v>
      </c>
      <c r="N55" s="201">
        <v>1.1299999999999999</v>
      </c>
      <c r="O55" s="201">
        <v>1.89</v>
      </c>
      <c r="P55" s="201">
        <v>2.58</v>
      </c>
      <c r="Q55" s="201">
        <v>0.79</v>
      </c>
      <c r="R55" s="201">
        <v>5.22</v>
      </c>
      <c r="S55" s="201">
        <v>2.85</v>
      </c>
      <c r="T55" s="201">
        <v>0</v>
      </c>
      <c r="U55" s="201">
        <v>11.44</v>
      </c>
      <c r="V55" s="201">
        <v>0.63</v>
      </c>
      <c r="W55" s="201">
        <v>0.44</v>
      </c>
      <c r="X55" s="201">
        <v>1.4</v>
      </c>
      <c r="Y55" s="201">
        <v>0</v>
      </c>
      <c r="Z55" s="201">
        <v>29.29</v>
      </c>
      <c r="AA55" s="201">
        <v>11.79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9.67</v>
      </c>
      <c r="AL55" s="201">
        <v>0</v>
      </c>
      <c r="AM55" s="201">
        <v>0</v>
      </c>
      <c r="AN55" s="201">
        <v>0</v>
      </c>
      <c r="AO55" s="201">
        <v>148.5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17.87</v>
      </c>
      <c r="H56" s="201">
        <v>0</v>
      </c>
      <c r="I56" s="201">
        <v>0</v>
      </c>
      <c r="J56" s="201">
        <v>22.83</v>
      </c>
      <c r="K56" s="201">
        <v>39.090000000000003</v>
      </c>
      <c r="L56" s="201">
        <v>27.59</v>
      </c>
      <c r="M56" s="201">
        <v>0</v>
      </c>
      <c r="N56" s="201">
        <v>1.1299999999999999</v>
      </c>
      <c r="O56" s="201">
        <v>1.89</v>
      </c>
      <c r="P56" s="201">
        <v>2.58</v>
      </c>
      <c r="Q56" s="201">
        <v>0.86</v>
      </c>
      <c r="R56" s="201">
        <v>5.22</v>
      </c>
      <c r="S56" s="201">
        <v>2.85</v>
      </c>
      <c r="T56" s="201">
        <v>0</v>
      </c>
      <c r="U56" s="201">
        <v>11.44</v>
      </c>
      <c r="V56" s="201">
        <v>2.16</v>
      </c>
      <c r="W56" s="201">
        <v>6.01</v>
      </c>
      <c r="X56" s="201">
        <v>18.22</v>
      </c>
      <c r="Y56" s="201">
        <v>0</v>
      </c>
      <c r="Z56" s="201">
        <v>37.33</v>
      </c>
      <c r="AA56" s="201">
        <v>11.79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9.67</v>
      </c>
      <c r="AL56" s="201">
        <v>0</v>
      </c>
      <c r="AM56" s="201">
        <v>0</v>
      </c>
      <c r="AN56" s="201">
        <v>0</v>
      </c>
      <c r="AO56" s="201">
        <v>148.5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17.87</v>
      </c>
      <c r="H57" s="201">
        <v>0</v>
      </c>
      <c r="I57" s="201">
        <v>0</v>
      </c>
      <c r="J57" s="201">
        <v>22.83</v>
      </c>
      <c r="K57" s="201">
        <v>39.090000000000003</v>
      </c>
      <c r="L57" s="201">
        <v>32.5</v>
      </c>
      <c r="M57" s="201">
        <v>0</v>
      </c>
      <c r="N57" s="201">
        <v>1.1299999999999999</v>
      </c>
      <c r="O57" s="201">
        <v>1.89</v>
      </c>
      <c r="P57" s="201">
        <v>2.58</v>
      </c>
      <c r="Q57" s="201">
        <v>0.86</v>
      </c>
      <c r="R57" s="201">
        <v>5.22</v>
      </c>
      <c r="S57" s="201">
        <v>2.85</v>
      </c>
      <c r="T57" s="201">
        <v>0</v>
      </c>
      <c r="U57" s="201">
        <v>11.44</v>
      </c>
      <c r="V57" s="201">
        <v>2.16</v>
      </c>
      <c r="W57" s="201">
        <v>6.01</v>
      </c>
      <c r="X57" s="201">
        <v>18.22</v>
      </c>
      <c r="Y57" s="201">
        <v>0</v>
      </c>
      <c r="Z57" s="201">
        <v>35.06</v>
      </c>
      <c r="AA57" s="201">
        <v>11.79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9.67</v>
      </c>
      <c r="AL57" s="201">
        <v>0</v>
      </c>
      <c r="AM57" s="201">
        <v>0</v>
      </c>
      <c r="AN57" s="201">
        <v>0</v>
      </c>
      <c r="AO57" s="201">
        <v>148.5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17.87</v>
      </c>
      <c r="H58" s="201">
        <v>0</v>
      </c>
      <c r="I58" s="201">
        <v>0</v>
      </c>
      <c r="J58" s="201">
        <v>22.83</v>
      </c>
      <c r="K58" s="201">
        <v>39.090000000000003</v>
      </c>
      <c r="L58" s="201">
        <v>32.5</v>
      </c>
      <c r="M58" s="201">
        <v>0</v>
      </c>
      <c r="N58" s="201">
        <v>1.1299999999999999</v>
      </c>
      <c r="O58" s="201">
        <v>1.89</v>
      </c>
      <c r="P58" s="201">
        <v>2.58</v>
      </c>
      <c r="Q58" s="201">
        <v>0.86</v>
      </c>
      <c r="R58" s="201">
        <v>5.22</v>
      </c>
      <c r="S58" s="201">
        <v>2.85</v>
      </c>
      <c r="T58" s="201">
        <v>0</v>
      </c>
      <c r="U58" s="201">
        <v>11.44</v>
      </c>
      <c r="V58" s="201">
        <v>2.16</v>
      </c>
      <c r="W58" s="201">
        <v>6.01</v>
      </c>
      <c r="X58" s="201">
        <v>18.22</v>
      </c>
      <c r="Y58" s="201">
        <v>0</v>
      </c>
      <c r="Z58" s="201">
        <v>35.06</v>
      </c>
      <c r="AA58" s="201">
        <v>11.79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9.67</v>
      </c>
      <c r="AL58" s="201">
        <v>0</v>
      </c>
      <c r="AM58" s="201">
        <v>0</v>
      </c>
      <c r="AN58" s="201">
        <v>0</v>
      </c>
      <c r="AO58" s="201">
        <v>148.5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17.87</v>
      </c>
      <c r="H59" s="201">
        <v>0</v>
      </c>
      <c r="I59" s="201">
        <v>0</v>
      </c>
      <c r="J59" s="201">
        <v>22.83</v>
      </c>
      <c r="K59" s="201">
        <v>39.090000000000003</v>
      </c>
      <c r="L59" s="201">
        <v>32.5</v>
      </c>
      <c r="M59" s="201">
        <v>0</v>
      </c>
      <c r="N59" s="201">
        <v>1.1299999999999999</v>
      </c>
      <c r="O59" s="201">
        <v>1.89</v>
      </c>
      <c r="P59" s="201">
        <v>2.58</v>
      </c>
      <c r="Q59" s="201">
        <v>0.86</v>
      </c>
      <c r="R59" s="201">
        <v>5.22</v>
      </c>
      <c r="S59" s="201">
        <v>2.85</v>
      </c>
      <c r="T59" s="201">
        <v>0</v>
      </c>
      <c r="U59" s="201">
        <v>11.44</v>
      </c>
      <c r="V59" s="201">
        <v>2.16</v>
      </c>
      <c r="W59" s="201">
        <v>6.02</v>
      </c>
      <c r="X59" s="201">
        <v>18.22</v>
      </c>
      <c r="Y59" s="201">
        <v>0</v>
      </c>
      <c r="Z59" s="201">
        <v>35.06</v>
      </c>
      <c r="AA59" s="201">
        <v>11.79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9.67</v>
      </c>
      <c r="AL59" s="201">
        <v>0</v>
      </c>
      <c r="AM59" s="201">
        <v>0</v>
      </c>
      <c r="AN59" s="201">
        <v>0</v>
      </c>
      <c r="AO59" s="201">
        <v>148.5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17.87</v>
      </c>
      <c r="H60" s="201">
        <v>0</v>
      </c>
      <c r="I60" s="201">
        <v>0</v>
      </c>
      <c r="J60" s="201">
        <v>22.83</v>
      </c>
      <c r="K60" s="201">
        <v>39.090000000000003</v>
      </c>
      <c r="L60" s="201">
        <v>32.5</v>
      </c>
      <c r="M60" s="201">
        <v>0</v>
      </c>
      <c r="N60" s="201">
        <v>1.1299999999999999</v>
      </c>
      <c r="O60" s="201">
        <v>1.89</v>
      </c>
      <c r="P60" s="201">
        <v>2.58</v>
      </c>
      <c r="Q60" s="201">
        <v>0.86</v>
      </c>
      <c r="R60" s="201">
        <v>5.22</v>
      </c>
      <c r="S60" s="201">
        <v>2.85</v>
      </c>
      <c r="T60" s="201">
        <v>0</v>
      </c>
      <c r="U60" s="201">
        <v>11.44</v>
      </c>
      <c r="V60" s="201">
        <v>2.16</v>
      </c>
      <c r="W60" s="201">
        <v>6.02</v>
      </c>
      <c r="X60" s="201">
        <v>1.4</v>
      </c>
      <c r="Y60" s="201">
        <v>0</v>
      </c>
      <c r="Z60" s="201">
        <v>35.06</v>
      </c>
      <c r="AA60" s="201">
        <v>11.79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9.67</v>
      </c>
      <c r="AL60" s="201">
        <v>0</v>
      </c>
      <c r="AM60" s="201">
        <v>0</v>
      </c>
      <c r="AN60" s="201">
        <v>0</v>
      </c>
      <c r="AO60" s="201">
        <v>148.5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17.87</v>
      </c>
      <c r="H61" s="201">
        <v>0</v>
      </c>
      <c r="I61" s="201">
        <v>0</v>
      </c>
      <c r="J61" s="201">
        <v>22.83</v>
      </c>
      <c r="K61" s="201">
        <v>39.090000000000003</v>
      </c>
      <c r="L61" s="201">
        <v>32.5</v>
      </c>
      <c r="M61" s="201">
        <v>0</v>
      </c>
      <c r="N61" s="201">
        <v>1.1299999999999999</v>
      </c>
      <c r="O61" s="201">
        <v>1.89</v>
      </c>
      <c r="P61" s="201">
        <v>2.58</v>
      </c>
      <c r="Q61" s="201">
        <v>0.86</v>
      </c>
      <c r="R61" s="201">
        <v>5.22</v>
      </c>
      <c r="S61" s="201">
        <v>2.85</v>
      </c>
      <c r="T61" s="201">
        <v>0</v>
      </c>
      <c r="U61" s="201">
        <v>11.44</v>
      </c>
      <c r="V61" s="201">
        <v>2.16</v>
      </c>
      <c r="W61" s="201">
        <v>6.02</v>
      </c>
      <c r="X61" s="201">
        <v>1.4</v>
      </c>
      <c r="Y61" s="201">
        <v>0</v>
      </c>
      <c r="Z61" s="201">
        <v>20.8</v>
      </c>
      <c r="AA61" s="201">
        <v>11.79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9.67</v>
      </c>
      <c r="AL61" s="201">
        <v>0</v>
      </c>
      <c r="AM61" s="201">
        <v>0</v>
      </c>
      <c r="AN61" s="201">
        <v>0</v>
      </c>
      <c r="AO61" s="201">
        <v>148.5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17.87</v>
      </c>
      <c r="H62" s="201">
        <v>0</v>
      </c>
      <c r="I62" s="201">
        <v>0</v>
      </c>
      <c r="J62" s="201">
        <v>22.83</v>
      </c>
      <c r="K62" s="201">
        <v>39.090000000000003</v>
      </c>
      <c r="L62" s="201">
        <v>32.5</v>
      </c>
      <c r="M62" s="201">
        <v>0</v>
      </c>
      <c r="N62" s="201">
        <v>1.1299999999999999</v>
      </c>
      <c r="O62" s="201">
        <v>1.89</v>
      </c>
      <c r="P62" s="201">
        <v>2.58</v>
      </c>
      <c r="Q62" s="201">
        <v>0.86</v>
      </c>
      <c r="R62" s="201">
        <v>5.22</v>
      </c>
      <c r="S62" s="201">
        <v>2.85</v>
      </c>
      <c r="T62" s="201">
        <v>0</v>
      </c>
      <c r="U62" s="201">
        <v>11.44</v>
      </c>
      <c r="V62" s="201">
        <v>2.16</v>
      </c>
      <c r="W62" s="201">
        <v>6.02</v>
      </c>
      <c r="X62" s="201">
        <v>1.4</v>
      </c>
      <c r="Y62" s="201">
        <v>0</v>
      </c>
      <c r="Z62" s="201">
        <v>20.8</v>
      </c>
      <c r="AA62" s="201">
        <v>11.79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9.67</v>
      </c>
      <c r="AL62" s="201">
        <v>0</v>
      </c>
      <c r="AM62" s="201">
        <v>0</v>
      </c>
      <c r="AN62" s="201">
        <v>0</v>
      </c>
      <c r="AO62" s="201">
        <v>148.5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17.87</v>
      </c>
      <c r="H63" s="201">
        <v>0</v>
      </c>
      <c r="I63" s="201">
        <v>0</v>
      </c>
      <c r="J63" s="201">
        <v>22.83</v>
      </c>
      <c r="K63" s="201">
        <v>39.090000000000003</v>
      </c>
      <c r="L63" s="201">
        <v>32.5</v>
      </c>
      <c r="M63" s="201">
        <v>0</v>
      </c>
      <c r="N63" s="201">
        <v>1.1299999999999999</v>
      </c>
      <c r="O63" s="201">
        <v>1.89</v>
      </c>
      <c r="P63" s="201">
        <v>2.58</v>
      </c>
      <c r="Q63" s="201">
        <v>0.86</v>
      </c>
      <c r="R63" s="201">
        <v>5.22</v>
      </c>
      <c r="S63" s="201">
        <v>2.85</v>
      </c>
      <c r="T63" s="201">
        <v>0</v>
      </c>
      <c r="U63" s="201">
        <v>11.44</v>
      </c>
      <c r="V63" s="201">
        <v>2.16</v>
      </c>
      <c r="W63" s="201">
        <v>6.02</v>
      </c>
      <c r="X63" s="201">
        <v>1.4</v>
      </c>
      <c r="Y63" s="201">
        <v>0</v>
      </c>
      <c r="Z63" s="201">
        <v>20.8</v>
      </c>
      <c r="AA63" s="201">
        <v>11.79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9.67</v>
      </c>
      <c r="AL63" s="201">
        <v>0</v>
      </c>
      <c r="AM63" s="201">
        <v>0</v>
      </c>
      <c r="AN63" s="201">
        <v>0</v>
      </c>
      <c r="AO63" s="201">
        <v>148.5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17.87</v>
      </c>
      <c r="H64" s="201">
        <v>0</v>
      </c>
      <c r="I64" s="201">
        <v>0</v>
      </c>
      <c r="J64" s="201">
        <v>22.83</v>
      </c>
      <c r="K64" s="201">
        <v>39.090000000000003</v>
      </c>
      <c r="L64" s="201">
        <v>32.5</v>
      </c>
      <c r="M64" s="201">
        <v>0</v>
      </c>
      <c r="N64" s="201">
        <v>1.1299999999999999</v>
      </c>
      <c r="O64" s="201">
        <v>1.89</v>
      </c>
      <c r="P64" s="201">
        <v>2.58</v>
      </c>
      <c r="Q64" s="201">
        <v>0.86</v>
      </c>
      <c r="R64" s="201">
        <v>5.22</v>
      </c>
      <c r="S64" s="201">
        <v>2.85</v>
      </c>
      <c r="T64" s="201">
        <v>0</v>
      </c>
      <c r="U64" s="201">
        <v>11.44</v>
      </c>
      <c r="V64" s="201">
        <v>2.16</v>
      </c>
      <c r="W64" s="201">
        <v>6.02</v>
      </c>
      <c r="X64" s="201">
        <v>1.4</v>
      </c>
      <c r="Y64" s="201">
        <v>0</v>
      </c>
      <c r="Z64" s="201">
        <v>20.8</v>
      </c>
      <c r="AA64" s="201">
        <v>11.79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9.67</v>
      </c>
      <c r="AL64" s="201">
        <v>0</v>
      </c>
      <c r="AM64" s="201">
        <v>0</v>
      </c>
      <c r="AN64" s="201">
        <v>0</v>
      </c>
      <c r="AO64" s="201">
        <v>148.5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17.87</v>
      </c>
      <c r="H65" s="201">
        <v>0</v>
      </c>
      <c r="I65" s="201">
        <v>0</v>
      </c>
      <c r="J65" s="201">
        <v>22.83</v>
      </c>
      <c r="K65" s="201">
        <v>39.090000000000003</v>
      </c>
      <c r="L65" s="201">
        <v>32.5</v>
      </c>
      <c r="M65" s="201">
        <v>0</v>
      </c>
      <c r="N65" s="201">
        <v>1.1299999999999999</v>
      </c>
      <c r="O65" s="201">
        <v>1.89</v>
      </c>
      <c r="P65" s="201">
        <v>2.58</v>
      </c>
      <c r="Q65" s="201">
        <v>0.86</v>
      </c>
      <c r="R65" s="201">
        <v>5.22</v>
      </c>
      <c r="S65" s="201">
        <v>2.85</v>
      </c>
      <c r="T65" s="201">
        <v>0</v>
      </c>
      <c r="U65" s="201">
        <v>11.44</v>
      </c>
      <c r="V65" s="201">
        <v>0.95</v>
      </c>
      <c r="W65" s="201">
        <v>0.44</v>
      </c>
      <c r="X65" s="201">
        <v>1.4</v>
      </c>
      <c r="Y65" s="201">
        <v>0</v>
      </c>
      <c r="Z65" s="201">
        <v>20.8</v>
      </c>
      <c r="AA65" s="201">
        <v>11.79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9.67</v>
      </c>
      <c r="AL65" s="201">
        <v>0</v>
      </c>
      <c r="AM65" s="201">
        <v>0</v>
      </c>
      <c r="AN65" s="201">
        <v>0</v>
      </c>
      <c r="AO65" s="201">
        <v>148.5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17.87</v>
      </c>
      <c r="H66" s="201">
        <v>0</v>
      </c>
      <c r="I66" s="201">
        <v>0</v>
      </c>
      <c r="J66" s="201">
        <v>22.83</v>
      </c>
      <c r="K66" s="201">
        <v>39.090000000000003</v>
      </c>
      <c r="L66" s="201">
        <v>32.5</v>
      </c>
      <c r="M66" s="201">
        <v>0</v>
      </c>
      <c r="N66" s="201">
        <v>1.1299999999999999</v>
      </c>
      <c r="O66" s="201">
        <v>1.89</v>
      </c>
      <c r="P66" s="201">
        <v>2.58</v>
      </c>
      <c r="Q66" s="201">
        <v>0.86</v>
      </c>
      <c r="R66" s="201">
        <v>5.22</v>
      </c>
      <c r="S66" s="201">
        <v>2.85</v>
      </c>
      <c r="T66" s="201">
        <v>0</v>
      </c>
      <c r="U66" s="201">
        <v>11.44</v>
      </c>
      <c r="V66" s="201">
        <v>0.63</v>
      </c>
      <c r="W66" s="201">
        <v>0.44</v>
      </c>
      <c r="X66" s="201">
        <v>1.4</v>
      </c>
      <c r="Y66" s="201">
        <v>0</v>
      </c>
      <c r="Z66" s="201">
        <v>20.8</v>
      </c>
      <c r="AA66" s="201">
        <v>11.79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9.67</v>
      </c>
      <c r="AL66" s="201">
        <v>0</v>
      </c>
      <c r="AM66" s="201">
        <v>0</v>
      </c>
      <c r="AN66" s="201">
        <v>0</v>
      </c>
      <c r="AO66" s="201">
        <v>148.5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17.87</v>
      </c>
      <c r="H67" s="201">
        <v>0</v>
      </c>
      <c r="I67" s="201">
        <v>0</v>
      </c>
      <c r="J67" s="201">
        <v>22.83</v>
      </c>
      <c r="K67" s="201">
        <v>39.090000000000003</v>
      </c>
      <c r="L67" s="201">
        <v>32.5</v>
      </c>
      <c r="M67" s="201">
        <v>0</v>
      </c>
      <c r="N67" s="201">
        <v>1.1299999999999999</v>
      </c>
      <c r="O67" s="201">
        <v>1.89</v>
      </c>
      <c r="P67" s="201">
        <v>2.58</v>
      </c>
      <c r="Q67" s="201">
        <v>0.86</v>
      </c>
      <c r="R67" s="201">
        <v>5.22</v>
      </c>
      <c r="S67" s="201">
        <v>2.85</v>
      </c>
      <c r="T67" s="201">
        <v>0</v>
      </c>
      <c r="U67" s="201">
        <v>11.44</v>
      </c>
      <c r="V67" s="201">
        <v>0.63</v>
      </c>
      <c r="W67" s="201">
        <v>0.44</v>
      </c>
      <c r="X67" s="201">
        <v>1.4</v>
      </c>
      <c r="Y67" s="201">
        <v>0</v>
      </c>
      <c r="Z67" s="201">
        <v>20.8</v>
      </c>
      <c r="AA67" s="201">
        <v>11.79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9.67</v>
      </c>
      <c r="AL67" s="201">
        <v>0</v>
      </c>
      <c r="AM67" s="201">
        <v>0</v>
      </c>
      <c r="AN67" s="201">
        <v>0</v>
      </c>
      <c r="AO67" s="201">
        <v>148.5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17.87</v>
      </c>
      <c r="H68" s="201">
        <v>0</v>
      </c>
      <c r="I68" s="201">
        <v>0</v>
      </c>
      <c r="J68" s="201">
        <v>22.83</v>
      </c>
      <c r="K68" s="201">
        <v>43.91</v>
      </c>
      <c r="L68" s="201">
        <v>32.5</v>
      </c>
      <c r="M68" s="201">
        <v>0</v>
      </c>
      <c r="N68" s="201">
        <v>1.1299999999999999</v>
      </c>
      <c r="O68" s="201">
        <v>1.89</v>
      </c>
      <c r="P68" s="201">
        <v>2.58</v>
      </c>
      <c r="Q68" s="201">
        <v>0.93</v>
      </c>
      <c r="R68" s="201">
        <v>5.22</v>
      </c>
      <c r="S68" s="201">
        <v>2.87</v>
      </c>
      <c r="T68" s="201">
        <v>0</v>
      </c>
      <c r="U68" s="201">
        <v>11.44</v>
      </c>
      <c r="V68" s="201">
        <v>0.63</v>
      </c>
      <c r="W68" s="201">
        <v>0.44</v>
      </c>
      <c r="X68" s="201">
        <v>1.4</v>
      </c>
      <c r="Y68" s="201">
        <v>0</v>
      </c>
      <c r="Z68" s="201">
        <v>2.5099999999999998</v>
      </c>
      <c r="AA68" s="201">
        <v>11.79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9.67</v>
      </c>
      <c r="AL68" s="201">
        <v>0</v>
      </c>
      <c r="AM68" s="201">
        <v>0</v>
      </c>
      <c r="AN68" s="201">
        <v>0</v>
      </c>
      <c r="AO68" s="201">
        <v>148.5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17.87</v>
      </c>
      <c r="H69" s="201">
        <v>0</v>
      </c>
      <c r="I69" s="201">
        <v>0</v>
      </c>
      <c r="J69" s="201">
        <v>22.83</v>
      </c>
      <c r="K69" s="201">
        <v>45.04</v>
      </c>
      <c r="L69" s="201">
        <v>7.47</v>
      </c>
      <c r="M69" s="201">
        <v>0</v>
      </c>
      <c r="N69" s="201">
        <v>1.1299999999999999</v>
      </c>
      <c r="O69" s="201">
        <v>1.89</v>
      </c>
      <c r="P69" s="201">
        <v>2.58</v>
      </c>
      <c r="Q69" s="201">
        <v>0.86</v>
      </c>
      <c r="R69" s="201">
        <v>0.4</v>
      </c>
      <c r="S69" s="201">
        <v>0.25</v>
      </c>
      <c r="T69" s="201">
        <v>0</v>
      </c>
      <c r="U69" s="201">
        <v>11.44</v>
      </c>
      <c r="V69" s="201">
        <v>0.63</v>
      </c>
      <c r="W69" s="201">
        <v>0.44</v>
      </c>
      <c r="X69" s="201">
        <v>1.4</v>
      </c>
      <c r="Y69" s="201">
        <v>0</v>
      </c>
      <c r="Z69" s="201">
        <v>2.11</v>
      </c>
      <c r="AA69" s="201">
        <v>11.79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9.67</v>
      </c>
      <c r="AL69" s="201">
        <v>0</v>
      </c>
      <c r="AM69" s="201">
        <v>0</v>
      </c>
      <c r="AN69" s="201">
        <v>0</v>
      </c>
      <c r="AO69" s="201">
        <v>148.5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17.87</v>
      </c>
      <c r="H70" s="201">
        <v>0</v>
      </c>
      <c r="I70" s="201">
        <v>0</v>
      </c>
      <c r="J70" s="201">
        <v>22.83</v>
      </c>
      <c r="K70" s="201">
        <v>46.27</v>
      </c>
      <c r="L70" s="201">
        <v>7.47</v>
      </c>
      <c r="M70" s="201">
        <v>0</v>
      </c>
      <c r="N70" s="201">
        <v>1.1299999999999999</v>
      </c>
      <c r="O70" s="201">
        <v>1.89</v>
      </c>
      <c r="P70" s="201">
        <v>2.58</v>
      </c>
      <c r="Q70" s="201">
        <v>0.86</v>
      </c>
      <c r="R70" s="201">
        <v>0.4</v>
      </c>
      <c r="S70" s="201">
        <v>0.25</v>
      </c>
      <c r="T70" s="201">
        <v>0</v>
      </c>
      <c r="U70" s="201">
        <v>11.44</v>
      </c>
      <c r="V70" s="201">
        <v>0.63</v>
      </c>
      <c r="W70" s="201">
        <v>0.44</v>
      </c>
      <c r="X70" s="201">
        <v>1.4</v>
      </c>
      <c r="Y70" s="201">
        <v>0</v>
      </c>
      <c r="Z70" s="201">
        <v>2.11</v>
      </c>
      <c r="AA70" s="201">
        <v>11.79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9.67</v>
      </c>
      <c r="AL70" s="201">
        <v>0</v>
      </c>
      <c r="AM70" s="201">
        <v>0</v>
      </c>
      <c r="AN70" s="201">
        <v>0</v>
      </c>
      <c r="AO70" s="201">
        <v>148.5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17.87</v>
      </c>
      <c r="H71" s="201">
        <v>0</v>
      </c>
      <c r="I71" s="201">
        <v>0</v>
      </c>
      <c r="J71" s="201">
        <v>22.83</v>
      </c>
      <c r="K71" s="201">
        <v>45.63</v>
      </c>
      <c r="L71" s="201">
        <v>7.47</v>
      </c>
      <c r="M71" s="201">
        <v>0</v>
      </c>
      <c r="N71" s="201">
        <v>1.1299999999999999</v>
      </c>
      <c r="O71" s="201">
        <v>1.89</v>
      </c>
      <c r="P71" s="201">
        <v>2.58</v>
      </c>
      <c r="Q71" s="201">
        <v>0.86</v>
      </c>
      <c r="R71" s="201">
        <v>0.4</v>
      </c>
      <c r="S71" s="201">
        <v>0.25</v>
      </c>
      <c r="T71" s="201">
        <v>0</v>
      </c>
      <c r="U71" s="201">
        <v>11.44</v>
      </c>
      <c r="V71" s="201">
        <v>0.63</v>
      </c>
      <c r="W71" s="201">
        <v>0.44</v>
      </c>
      <c r="X71" s="201">
        <v>1.4</v>
      </c>
      <c r="Y71" s="201">
        <v>0</v>
      </c>
      <c r="Z71" s="201">
        <v>2.11</v>
      </c>
      <c r="AA71" s="201">
        <v>11.79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148.5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17.87</v>
      </c>
      <c r="H72" s="201">
        <v>0</v>
      </c>
      <c r="I72" s="201">
        <v>0</v>
      </c>
      <c r="J72" s="201">
        <v>22.83</v>
      </c>
      <c r="K72" s="201">
        <v>42.82</v>
      </c>
      <c r="L72" s="201">
        <v>7.47</v>
      </c>
      <c r="M72" s="201">
        <v>0</v>
      </c>
      <c r="N72" s="201">
        <v>1.1299999999999999</v>
      </c>
      <c r="O72" s="201">
        <v>1.89</v>
      </c>
      <c r="P72" s="201">
        <v>2.58</v>
      </c>
      <c r="Q72" s="201">
        <v>0.86</v>
      </c>
      <c r="R72" s="201">
        <v>0.4</v>
      </c>
      <c r="S72" s="201">
        <v>0.25</v>
      </c>
      <c r="T72" s="201">
        <v>0</v>
      </c>
      <c r="U72" s="201">
        <v>11.44</v>
      </c>
      <c r="V72" s="201">
        <v>0.63</v>
      </c>
      <c r="W72" s="201">
        <v>0.44</v>
      </c>
      <c r="X72" s="201">
        <v>1.4</v>
      </c>
      <c r="Y72" s="201">
        <v>0</v>
      </c>
      <c r="Z72" s="201">
        <v>2.11</v>
      </c>
      <c r="AA72" s="201">
        <v>0.86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148.5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17.87</v>
      </c>
      <c r="H73" s="201">
        <v>0</v>
      </c>
      <c r="I73" s="201">
        <v>0</v>
      </c>
      <c r="J73" s="201">
        <v>22.83</v>
      </c>
      <c r="K73" s="201">
        <v>40</v>
      </c>
      <c r="L73" s="201">
        <v>2.44</v>
      </c>
      <c r="M73" s="201">
        <v>0</v>
      </c>
      <c r="N73" s="201">
        <v>1.1299999999999999</v>
      </c>
      <c r="O73" s="201">
        <v>1.89</v>
      </c>
      <c r="P73" s="201">
        <v>2.58</v>
      </c>
      <c r="Q73" s="201">
        <v>0.2</v>
      </c>
      <c r="R73" s="201">
        <v>0.4</v>
      </c>
      <c r="S73" s="201">
        <v>0.25</v>
      </c>
      <c r="T73" s="201">
        <v>0</v>
      </c>
      <c r="U73" s="201">
        <v>11.44</v>
      </c>
      <c r="V73" s="201">
        <v>0.63</v>
      </c>
      <c r="W73" s="201">
        <v>0.44</v>
      </c>
      <c r="X73" s="201">
        <v>1.4</v>
      </c>
      <c r="Y73" s="201">
        <v>0</v>
      </c>
      <c r="Z73" s="201">
        <v>2.11</v>
      </c>
      <c r="AA73" s="201">
        <v>0.86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148.5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17.87</v>
      </c>
      <c r="H74" s="201">
        <v>0</v>
      </c>
      <c r="I74" s="201">
        <v>0</v>
      </c>
      <c r="J74" s="201">
        <v>22.83</v>
      </c>
      <c r="K74" s="201">
        <v>39.29</v>
      </c>
      <c r="L74" s="201">
        <v>2.44</v>
      </c>
      <c r="M74" s="201">
        <v>0</v>
      </c>
      <c r="N74" s="201">
        <v>1.1299999999999999</v>
      </c>
      <c r="O74" s="201">
        <v>1.89</v>
      </c>
      <c r="P74" s="201">
        <v>2.58</v>
      </c>
      <c r="Q74" s="201">
        <v>0.2</v>
      </c>
      <c r="R74" s="201">
        <v>0.4</v>
      </c>
      <c r="S74" s="201">
        <v>0.25</v>
      </c>
      <c r="T74" s="201">
        <v>0</v>
      </c>
      <c r="U74" s="201">
        <v>11.44</v>
      </c>
      <c r="V74" s="201">
        <v>0.63</v>
      </c>
      <c r="W74" s="201">
        <v>0.44</v>
      </c>
      <c r="X74" s="201">
        <v>1.4</v>
      </c>
      <c r="Y74" s="201">
        <v>0</v>
      </c>
      <c r="Z74" s="201">
        <v>2.11</v>
      </c>
      <c r="AA74" s="201">
        <v>0.86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148.5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17.87</v>
      </c>
      <c r="H75" s="201">
        <v>0</v>
      </c>
      <c r="I75" s="201">
        <v>0</v>
      </c>
      <c r="J75" s="201">
        <v>22.83</v>
      </c>
      <c r="K75" s="201">
        <v>39.29</v>
      </c>
      <c r="L75" s="201">
        <v>2.44</v>
      </c>
      <c r="M75" s="201">
        <v>0</v>
      </c>
      <c r="N75" s="201">
        <v>1.1299999999999999</v>
      </c>
      <c r="O75" s="201">
        <v>1.89</v>
      </c>
      <c r="P75" s="201">
        <v>2.58</v>
      </c>
      <c r="Q75" s="201">
        <v>0.2</v>
      </c>
      <c r="R75" s="201">
        <v>0.4</v>
      </c>
      <c r="S75" s="201">
        <v>0.25</v>
      </c>
      <c r="T75" s="201">
        <v>0</v>
      </c>
      <c r="U75" s="201">
        <v>11.44</v>
      </c>
      <c r="V75" s="201">
        <v>0.63</v>
      </c>
      <c r="W75" s="201">
        <v>0.44</v>
      </c>
      <c r="X75" s="201">
        <v>1.4</v>
      </c>
      <c r="Y75" s="201">
        <v>0</v>
      </c>
      <c r="Z75" s="201">
        <v>2.35</v>
      </c>
      <c r="AA75" s="201">
        <v>0.86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148.5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17.87</v>
      </c>
      <c r="H76" s="201">
        <v>0</v>
      </c>
      <c r="I76" s="201">
        <v>0</v>
      </c>
      <c r="J76" s="201">
        <v>22.83</v>
      </c>
      <c r="K76" s="201">
        <v>39.29</v>
      </c>
      <c r="L76" s="201">
        <v>2.44</v>
      </c>
      <c r="M76" s="201">
        <v>0</v>
      </c>
      <c r="N76" s="201">
        <v>1.1299999999999999</v>
      </c>
      <c r="O76" s="201">
        <v>1.89</v>
      </c>
      <c r="P76" s="201">
        <v>2.58</v>
      </c>
      <c r="Q76" s="201">
        <v>0.2</v>
      </c>
      <c r="R76" s="201">
        <v>0.4</v>
      </c>
      <c r="S76" s="201">
        <v>0.25</v>
      </c>
      <c r="T76" s="201">
        <v>0</v>
      </c>
      <c r="U76" s="201">
        <v>11.44</v>
      </c>
      <c r="V76" s="201">
        <v>0.63</v>
      </c>
      <c r="W76" s="201">
        <v>0.44</v>
      </c>
      <c r="X76" s="201">
        <v>1.4</v>
      </c>
      <c r="Y76" s="201">
        <v>0</v>
      </c>
      <c r="Z76" s="201">
        <v>2.35</v>
      </c>
      <c r="AA76" s="201">
        <v>0.86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148.5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17.87</v>
      </c>
      <c r="H77" s="201">
        <v>0</v>
      </c>
      <c r="I77" s="201">
        <v>0</v>
      </c>
      <c r="J77" s="201">
        <v>22.83</v>
      </c>
      <c r="K77" s="201">
        <v>17.88</v>
      </c>
      <c r="L77" s="201">
        <v>2.44</v>
      </c>
      <c r="M77" s="201">
        <v>0</v>
      </c>
      <c r="N77" s="201">
        <v>1.1299999999999999</v>
      </c>
      <c r="O77" s="201">
        <v>1.89</v>
      </c>
      <c r="P77" s="201">
        <v>2.58</v>
      </c>
      <c r="Q77" s="201">
        <v>0.2</v>
      </c>
      <c r="R77" s="201">
        <v>0.4</v>
      </c>
      <c r="S77" s="201">
        <v>0.25</v>
      </c>
      <c r="T77" s="201">
        <v>0</v>
      </c>
      <c r="U77" s="201">
        <v>11.44</v>
      </c>
      <c r="V77" s="201">
        <v>0.63</v>
      </c>
      <c r="W77" s="201">
        <v>0.44</v>
      </c>
      <c r="X77" s="201">
        <v>1.4</v>
      </c>
      <c r="Y77" s="201">
        <v>0</v>
      </c>
      <c r="Z77" s="201">
        <v>2.35</v>
      </c>
      <c r="AA77" s="201">
        <v>0.86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148.5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17.87</v>
      </c>
      <c r="H78" s="201">
        <v>0</v>
      </c>
      <c r="I78" s="201">
        <v>0</v>
      </c>
      <c r="J78" s="201">
        <v>22.83</v>
      </c>
      <c r="K78" s="201">
        <v>5.26</v>
      </c>
      <c r="L78" s="201">
        <v>2.44</v>
      </c>
      <c r="M78" s="201">
        <v>0</v>
      </c>
      <c r="N78" s="201">
        <v>1.1299999999999999</v>
      </c>
      <c r="O78" s="201">
        <v>1.89</v>
      </c>
      <c r="P78" s="201">
        <v>2.58</v>
      </c>
      <c r="Q78" s="201">
        <v>0.2</v>
      </c>
      <c r="R78" s="201">
        <v>0.4</v>
      </c>
      <c r="S78" s="201">
        <v>0.25</v>
      </c>
      <c r="T78" s="201">
        <v>0</v>
      </c>
      <c r="U78" s="201">
        <v>11.44</v>
      </c>
      <c r="V78" s="201">
        <v>0.63</v>
      </c>
      <c r="W78" s="201">
        <v>0.44</v>
      </c>
      <c r="X78" s="201">
        <v>1.4</v>
      </c>
      <c r="Y78" s="201">
        <v>0</v>
      </c>
      <c r="Z78" s="201">
        <v>2.35</v>
      </c>
      <c r="AA78" s="201">
        <v>0.86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7.6</v>
      </c>
      <c r="AL78" s="201">
        <v>0</v>
      </c>
      <c r="AM78" s="201">
        <v>0</v>
      </c>
      <c r="AN78" s="201">
        <v>0</v>
      </c>
      <c r="AO78" s="201">
        <v>148.5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17.87</v>
      </c>
      <c r="H79" s="201">
        <v>0</v>
      </c>
      <c r="I79" s="201">
        <v>0</v>
      </c>
      <c r="J79" s="201">
        <v>22.83</v>
      </c>
      <c r="K79" s="201">
        <v>3.05</v>
      </c>
      <c r="L79" s="201">
        <v>2.44</v>
      </c>
      <c r="M79" s="201">
        <v>0</v>
      </c>
      <c r="N79" s="201">
        <v>1.1299999999999999</v>
      </c>
      <c r="O79" s="201">
        <v>1.89</v>
      </c>
      <c r="P79" s="201">
        <v>2.58</v>
      </c>
      <c r="Q79" s="201">
        <v>0.2</v>
      </c>
      <c r="R79" s="201">
        <v>0.4</v>
      </c>
      <c r="S79" s="201">
        <v>0.25</v>
      </c>
      <c r="T79" s="201">
        <v>0</v>
      </c>
      <c r="U79" s="201">
        <v>11.44</v>
      </c>
      <c r="V79" s="201">
        <v>0.16</v>
      </c>
      <c r="W79" s="201">
        <v>0.44</v>
      </c>
      <c r="X79" s="201">
        <v>1.4</v>
      </c>
      <c r="Y79" s="201">
        <v>0</v>
      </c>
      <c r="Z79" s="201">
        <v>2.35</v>
      </c>
      <c r="AA79" s="201">
        <v>0.86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7.6</v>
      </c>
      <c r="AL79" s="201">
        <v>0</v>
      </c>
      <c r="AM79" s="201">
        <v>0</v>
      </c>
      <c r="AN79" s="201">
        <v>0</v>
      </c>
      <c r="AO79" s="201">
        <v>148.5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17.87</v>
      </c>
      <c r="H80" s="201">
        <v>0</v>
      </c>
      <c r="I80" s="201">
        <v>0</v>
      </c>
      <c r="J80" s="201">
        <v>22.83</v>
      </c>
      <c r="K80" s="201">
        <v>3.05</v>
      </c>
      <c r="L80" s="201">
        <v>2.44</v>
      </c>
      <c r="M80" s="201">
        <v>0</v>
      </c>
      <c r="N80" s="201">
        <v>1.1299999999999999</v>
      </c>
      <c r="O80" s="201">
        <v>1.89</v>
      </c>
      <c r="P80" s="201">
        <v>2.58</v>
      </c>
      <c r="Q80" s="201">
        <v>0.2</v>
      </c>
      <c r="R80" s="201">
        <v>0.4</v>
      </c>
      <c r="S80" s="201">
        <v>0.25</v>
      </c>
      <c r="T80" s="201">
        <v>0</v>
      </c>
      <c r="U80" s="201">
        <v>11.44</v>
      </c>
      <c r="V80" s="201">
        <v>0.16</v>
      </c>
      <c r="W80" s="201">
        <v>0.44</v>
      </c>
      <c r="X80" s="201">
        <v>1.4</v>
      </c>
      <c r="Y80" s="201">
        <v>0</v>
      </c>
      <c r="Z80" s="201">
        <v>2.35</v>
      </c>
      <c r="AA80" s="201">
        <v>0.86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7.6</v>
      </c>
      <c r="AL80" s="201">
        <v>0</v>
      </c>
      <c r="AM80" s="201">
        <v>0</v>
      </c>
      <c r="AN80" s="201">
        <v>0</v>
      </c>
      <c r="AO80" s="201">
        <v>148.5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17.87</v>
      </c>
      <c r="H81" s="201">
        <v>0</v>
      </c>
      <c r="I81" s="201">
        <v>0</v>
      </c>
      <c r="J81" s="201">
        <v>22.83</v>
      </c>
      <c r="K81" s="201">
        <v>3.05</v>
      </c>
      <c r="L81" s="201">
        <v>2.44</v>
      </c>
      <c r="M81" s="201">
        <v>0</v>
      </c>
      <c r="N81" s="201">
        <v>1.1299999999999999</v>
      </c>
      <c r="O81" s="201">
        <v>1.89</v>
      </c>
      <c r="P81" s="201">
        <v>2.58</v>
      </c>
      <c r="Q81" s="201">
        <v>0.2</v>
      </c>
      <c r="R81" s="201">
        <v>0.4</v>
      </c>
      <c r="S81" s="201">
        <v>0.25</v>
      </c>
      <c r="T81" s="201">
        <v>0</v>
      </c>
      <c r="U81" s="201">
        <v>11.44</v>
      </c>
      <c r="V81" s="201">
        <v>0.41</v>
      </c>
      <c r="W81" s="201">
        <v>0.44</v>
      </c>
      <c r="X81" s="201">
        <v>1.4</v>
      </c>
      <c r="Y81" s="201">
        <v>0</v>
      </c>
      <c r="Z81" s="201">
        <v>2.35</v>
      </c>
      <c r="AA81" s="201">
        <v>0.86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148.5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17.87</v>
      </c>
      <c r="H82" s="201">
        <v>0</v>
      </c>
      <c r="I82" s="201">
        <v>0</v>
      </c>
      <c r="J82" s="201">
        <v>22.83</v>
      </c>
      <c r="K82" s="201">
        <v>3.05</v>
      </c>
      <c r="L82" s="201">
        <v>2.44</v>
      </c>
      <c r="M82" s="201">
        <v>0</v>
      </c>
      <c r="N82" s="201">
        <v>1.1299999999999999</v>
      </c>
      <c r="O82" s="201">
        <v>1.89</v>
      </c>
      <c r="P82" s="201">
        <v>2.58</v>
      </c>
      <c r="Q82" s="201">
        <v>0.2</v>
      </c>
      <c r="R82" s="201">
        <v>0.4</v>
      </c>
      <c r="S82" s="201">
        <v>0.25</v>
      </c>
      <c r="T82" s="201">
        <v>0</v>
      </c>
      <c r="U82" s="201">
        <v>11.44</v>
      </c>
      <c r="V82" s="201">
        <v>0.41</v>
      </c>
      <c r="W82" s="201">
        <v>0.44</v>
      </c>
      <c r="X82" s="201">
        <v>1.4</v>
      </c>
      <c r="Y82" s="201">
        <v>0</v>
      </c>
      <c r="Z82" s="201">
        <v>2.35</v>
      </c>
      <c r="AA82" s="201">
        <v>0.86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148.5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17.87</v>
      </c>
      <c r="H83" s="201">
        <v>0</v>
      </c>
      <c r="I83" s="201">
        <v>0</v>
      </c>
      <c r="J83" s="201">
        <v>22.83</v>
      </c>
      <c r="K83" s="201">
        <v>37.64</v>
      </c>
      <c r="L83" s="201">
        <v>2.44</v>
      </c>
      <c r="M83" s="201">
        <v>0</v>
      </c>
      <c r="N83" s="201">
        <v>1.1299999999999999</v>
      </c>
      <c r="O83" s="201">
        <v>1.89</v>
      </c>
      <c r="P83" s="201">
        <v>2.58</v>
      </c>
      <c r="Q83" s="201">
        <v>0.18</v>
      </c>
      <c r="R83" s="201">
        <v>0.4</v>
      </c>
      <c r="S83" s="201">
        <v>0.25</v>
      </c>
      <c r="T83" s="201">
        <v>0</v>
      </c>
      <c r="U83" s="201">
        <v>11.44</v>
      </c>
      <c r="V83" s="201">
        <v>0.17</v>
      </c>
      <c r="W83" s="201">
        <v>0.44</v>
      </c>
      <c r="X83" s="201">
        <v>1.4</v>
      </c>
      <c r="Y83" s="201">
        <v>0</v>
      </c>
      <c r="Z83" s="201">
        <v>2.35</v>
      </c>
      <c r="AA83" s="201">
        <v>0.86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153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17.87</v>
      </c>
      <c r="H84" s="201">
        <v>0</v>
      </c>
      <c r="I84" s="201">
        <v>0</v>
      </c>
      <c r="J84" s="201">
        <v>22.83</v>
      </c>
      <c r="K84" s="201">
        <v>37.64</v>
      </c>
      <c r="L84" s="201">
        <v>2.44</v>
      </c>
      <c r="M84" s="201">
        <v>0</v>
      </c>
      <c r="N84" s="201">
        <v>1.1299999999999999</v>
      </c>
      <c r="O84" s="201">
        <v>1.89</v>
      </c>
      <c r="P84" s="201">
        <v>2.58</v>
      </c>
      <c r="Q84" s="201">
        <v>0.18</v>
      </c>
      <c r="R84" s="201">
        <v>0.4</v>
      </c>
      <c r="S84" s="201">
        <v>0.25</v>
      </c>
      <c r="T84" s="201">
        <v>0</v>
      </c>
      <c r="U84" s="201">
        <v>11.44</v>
      </c>
      <c r="V84" s="201">
        <v>0.17</v>
      </c>
      <c r="W84" s="201">
        <v>0.44</v>
      </c>
      <c r="X84" s="201">
        <v>1.4</v>
      </c>
      <c r="Y84" s="201">
        <v>0</v>
      </c>
      <c r="Z84" s="201">
        <v>2.35</v>
      </c>
      <c r="AA84" s="201">
        <v>0.86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153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17.87</v>
      </c>
      <c r="H85" s="201">
        <v>0</v>
      </c>
      <c r="I85" s="201">
        <v>0</v>
      </c>
      <c r="J85" s="201">
        <v>22.83</v>
      </c>
      <c r="K85" s="201">
        <v>37.64</v>
      </c>
      <c r="L85" s="201">
        <v>2.44</v>
      </c>
      <c r="M85" s="201">
        <v>0</v>
      </c>
      <c r="N85" s="201">
        <v>1.1299999999999999</v>
      </c>
      <c r="O85" s="201">
        <v>1.89</v>
      </c>
      <c r="P85" s="201">
        <v>2.58</v>
      </c>
      <c r="Q85" s="201">
        <v>0.18</v>
      </c>
      <c r="R85" s="201">
        <v>0.4</v>
      </c>
      <c r="S85" s="201">
        <v>0.25</v>
      </c>
      <c r="T85" s="201">
        <v>0</v>
      </c>
      <c r="U85" s="201">
        <v>11.44</v>
      </c>
      <c r="V85" s="201">
        <v>0.17</v>
      </c>
      <c r="W85" s="201">
        <v>0.44</v>
      </c>
      <c r="X85" s="201">
        <v>1.4</v>
      </c>
      <c r="Y85" s="201">
        <v>0</v>
      </c>
      <c r="Z85" s="201">
        <v>2.35</v>
      </c>
      <c r="AA85" s="201">
        <v>0.86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153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17.87</v>
      </c>
      <c r="H86" s="201">
        <v>0</v>
      </c>
      <c r="I86" s="201">
        <v>0</v>
      </c>
      <c r="J86" s="201">
        <v>22.83</v>
      </c>
      <c r="K86" s="201">
        <v>37.64</v>
      </c>
      <c r="L86" s="201">
        <v>2.44</v>
      </c>
      <c r="M86" s="201">
        <v>0</v>
      </c>
      <c r="N86" s="201">
        <v>1.1299999999999999</v>
      </c>
      <c r="O86" s="201">
        <v>1.89</v>
      </c>
      <c r="P86" s="201">
        <v>2.58</v>
      </c>
      <c r="Q86" s="201">
        <v>0.18</v>
      </c>
      <c r="R86" s="201">
        <v>0.4</v>
      </c>
      <c r="S86" s="201">
        <v>0.25</v>
      </c>
      <c r="T86" s="201">
        <v>0</v>
      </c>
      <c r="U86" s="201">
        <v>11.44</v>
      </c>
      <c r="V86" s="201">
        <v>0.17</v>
      </c>
      <c r="W86" s="201">
        <v>0.44</v>
      </c>
      <c r="X86" s="201">
        <v>1.4</v>
      </c>
      <c r="Y86" s="201">
        <v>0</v>
      </c>
      <c r="Z86" s="201">
        <v>2.35</v>
      </c>
      <c r="AA86" s="201">
        <v>0.86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153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17.87</v>
      </c>
      <c r="H87" s="201">
        <v>0</v>
      </c>
      <c r="I87" s="201">
        <v>0</v>
      </c>
      <c r="J87" s="201">
        <v>22.83</v>
      </c>
      <c r="K87" s="201">
        <v>37.64</v>
      </c>
      <c r="L87" s="201">
        <v>2.44</v>
      </c>
      <c r="M87" s="201">
        <v>0</v>
      </c>
      <c r="N87" s="201">
        <v>1.1299999999999999</v>
      </c>
      <c r="O87" s="201">
        <v>1.89</v>
      </c>
      <c r="P87" s="201">
        <v>2.58</v>
      </c>
      <c r="Q87" s="201">
        <v>0.18</v>
      </c>
      <c r="R87" s="201">
        <v>0.4</v>
      </c>
      <c r="S87" s="201">
        <v>0.25</v>
      </c>
      <c r="T87" s="201">
        <v>0</v>
      </c>
      <c r="U87" s="201">
        <v>11.44</v>
      </c>
      <c r="V87" s="201">
        <v>0.17</v>
      </c>
      <c r="W87" s="201">
        <v>0.44</v>
      </c>
      <c r="X87" s="201">
        <v>1.4</v>
      </c>
      <c r="Y87" s="201">
        <v>0</v>
      </c>
      <c r="Z87" s="201">
        <v>2.35</v>
      </c>
      <c r="AA87" s="201">
        <v>0.86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153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17.87</v>
      </c>
      <c r="H88" s="201">
        <v>0</v>
      </c>
      <c r="I88" s="201">
        <v>0</v>
      </c>
      <c r="J88" s="201">
        <v>22.83</v>
      </c>
      <c r="K88" s="201">
        <v>37.64</v>
      </c>
      <c r="L88" s="201">
        <v>2.44</v>
      </c>
      <c r="M88" s="201">
        <v>0</v>
      </c>
      <c r="N88" s="201">
        <v>1.1299999999999999</v>
      </c>
      <c r="O88" s="201">
        <v>1.89</v>
      </c>
      <c r="P88" s="201">
        <v>2.58</v>
      </c>
      <c r="Q88" s="201">
        <v>0.18</v>
      </c>
      <c r="R88" s="201">
        <v>0.4</v>
      </c>
      <c r="S88" s="201">
        <v>0.25</v>
      </c>
      <c r="T88" s="201">
        <v>0</v>
      </c>
      <c r="U88" s="201">
        <v>11.44</v>
      </c>
      <c r="V88" s="201">
        <v>0.17</v>
      </c>
      <c r="W88" s="201">
        <v>0.44</v>
      </c>
      <c r="X88" s="201">
        <v>1.4</v>
      </c>
      <c r="Y88" s="201">
        <v>0</v>
      </c>
      <c r="Z88" s="201">
        <v>2.35</v>
      </c>
      <c r="AA88" s="201">
        <v>0.86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153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17.87</v>
      </c>
      <c r="H89" s="201">
        <v>0</v>
      </c>
      <c r="I89" s="201">
        <v>0</v>
      </c>
      <c r="J89" s="201">
        <v>22.83</v>
      </c>
      <c r="K89" s="201">
        <v>37.64</v>
      </c>
      <c r="L89" s="201">
        <v>2.44</v>
      </c>
      <c r="M89" s="201">
        <v>0</v>
      </c>
      <c r="N89" s="201">
        <v>1.1299999999999999</v>
      </c>
      <c r="O89" s="201">
        <v>1.89</v>
      </c>
      <c r="P89" s="201">
        <v>2.58</v>
      </c>
      <c r="Q89" s="201">
        <v>0.18</v>
      </c>
      <c r="R89" s="201">
        <v>0.4</v>
      </c>
      <c r="S89" s="201">
        <v>0.25</v>
      </c>
      <c r="T89" s="201">
        <v>0</v>
      </c>
      <c r="U89" s="201">
        <v>11.44</v>
      </c>
      <c r="V89" s="201">
        <v>0.17</v>
      </c>
      <c r="W89" s="201">
        <v>0.44</v>
      </c>
      <c r="X89" s="201">
        <v>1.4</v>
      </c>
      <c r="Y89" s="201">
        <v>0</v>
      </c>
      <c r="Z89" s="201">
        <v>2.35</v>
      </c>
      <c r="AA89" s="201">
        <v>0.86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153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17.87</v>
      </c>
      <c r="H90" s="201">
        <v>0</v>
      </c>
      <c r="I90" s="201">
        <v>0</v>
      </c>
      <c r="J90" s="201">
        <v>22.83</v>
      </c>
      <c r="K90" s="201">
        <v>37.64</v>
      </c>
      <c r="L90" s="201">
        <v>30.23</v>
      </c>
      <c r="M90" s="201">
        <v>0</v>
      </c>
      <c r="N90" s="201">
        <v>1.1299999999999999</v>
      </c>
      <c r="O90" s="201">
        <v>1.89</v>
      </c>
      <c r="P90" s="201">
        <v>2.58</v>
      </c>
      <c r="Q90" s="201">
        <v>0.18</v>
      </c>
      <c r="R90" s="201">
        <v>0.4</v>
      </c>
      <c r="S90" s="201">
        <v>0</v>
      </c>
      <c r="T90" s="201">
        <v>0</v>
      </c>
      <c r="U90" s="201">
        <v>11.44</v>
      </c>
      <c r="V90" s="201">
        <v>0.17</v>
      </c>
      <c r="W90" s="201">
        <v>0.44</v>
      </c>
      <c r="X90" s="201">
        <v>1.4</v>
      </c>
      <c r="Y90" s="201">
        <v>0</v>
      </c>
      <c r="Z90" s="201">
        <v>2.35</v>
      </c>
      <c r="AA90" s="201">
        <v>0.86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9.6999999999999993</v>
      </c>
      <c r="AL90" s="201">
        <v>0</v>
      </c>
      <c r="AM90" s="201">
        <v>0</v>
      </c>
      <c r="AN90" s="201">
        <v>0</v>
      </c>
      <c r="AO90" s="201">
        <v>153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17.87</v>
      </c>
      <c r="H91" s="201">
        <v>0</v>
      </c>
      <c r="I91" s="201">
        <v>0</v>
      </c>
      <c r="J91" s="201">
        <v>22.83</v>
      </c>
      <c r="K91" s="201">
        <v>36.21</v>
      </c>
      <c r="L91" s="201">
        <v>30.23</v>
      </c>
      <c r="M91" s="201">
        <v>0</v>
      </c>
      <c r="N91" s="201">
        <v>1.1299999999999999</v>
      </c>
      <c r="O91" s="201">
        <v>1.89</v>
      </c>
      <c r="P91" s="201">
        <v>2.58</v>
      </c>
      <c r="Q91" s="201">
        <v>0.2</v>
      </c>
      <c r="R91" s="201">
        <v>0.4</v>
      </c>
      <c r="S91" s="201">
        <v>0.25</v>
      </c>
      <c r="T91" s="201">
        <v>0</v>
      </c>
      <c r="U91" s="201">
        <v>11.44</v>
      </c>
      <c r="V91" s="201">
        <v>0.41</v>
      </c>
      <c r="W91" s="201">
        <v>0.44</v>
      </c>
      <c r="X91" s="201">
        <v>1.4</v>
      </c>
      <c r="Y91" s="201">
        <v>0</v>
      </c>
      <c r="Z91" s="201">
        <v>2.35</v>
      </c>
      <c r="AA91" s="201">
        <v>0.86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9.6999999999999993</v>
      </c>
      <c r="AL91" s="201">
        <v>0</v>
      </c>
      <c r="AM91" s="201">
        <v>0</v>
      </c>
      <c r="AN91" s="201">
        <v>0</v>
      </c>
      <c r="AO91" s="201">
        <v>153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17.87</v>
      </c>
      <c r="H92" s="201">
        <v>0</v>
      </c>
      <c r="I92" s="201">
        <v>0</v>
      </c>
      <c r="J92" s="201">
        <v>22.83</v>
      </c>
      <c r="K92" s="201">
        <v>39.29</v>
      </c>
      <c r="L92" s="201">
        <v>30.23</v>
      </c>
      <c r="M92" s="201">
        <v>0</v>
      </c>
      <c r="N92" s="201">
        <v>1.1299999999999999</v>
      </c>
      <c r="O92" s="201">
        <v>1.89</v>
      </c>
      <c r="P92" s="201">
        <v>2.58</v>
      </c>
      <c r="Q92" s="201">
        <v>0.86</v>
      </c>
      <c r="R92" s="201">
        <v>0.4</v>
      </c>
      <c r="S92" s="201">
        <v>0.25</v>
      </c>
      <c r="T92" s="201">
        <v>0</v>
      </c>
      <c r="U92" s="201">
        <v>11.44</v>
      </c>
      <c r="V92" s="201">
        <v>0.41</v>
      </c>
      <c r="W92" s="201">
        <v>0.44</v>
      </c>
      <c r="X92" s="201">
        <v>1.4</v>
      </c>
      <c r="Y92" s="201">
        <v>0</v>
      </c>
      <c r="Z92" s="201">
        <v>2.35</v>
      </c>
      <c r="AA92" s="201">
        <v>11.79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9.6999999999999993</v>
      </c>
      <c r="AL92" s="201">
        <v>0</v>
      </c>
      <c r="AM92" s="201">
        <v>0</v>
      </c>
      <c r="AN92" s="201">
        <v>0</v>
      </c>
      <c r="AO92" s="201">
        <v>153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17.87</v>
      </c>
      <c r="H93" s="201">
        <v>0</v>
      </c>
      <c r="I93" s="201">
        <v>0</v>
      </c>
      <c r="J93" s="201">
        <v>22.83</v>
      </c>
      <c r="K93" s="201">
        <v>39.29</v>
      </c>
      <c r="L93" s="201">
        <v>30.23</v>
      </c>
      <c r="M93" s="201">
        <v>0</v>
      </c>
      <c r="N93" s="201">
        <v>1.1299999999999999</v>
      </c>
      <c r="O93" s="201">
        <v>1.89</v>
      </c>
      <c r="P93" s="201">
        <v>2.58</v>
      </c>
      <c r="Q93" s="201">
        <v>0.86</v>
      </c>
      <c r="R93" s="201">
        <v>0.4</v>
      </c>
      <c r="S93" s="201">
        <v>0.25</v>
      </c>
      <c r="T93" s="201">
        <v>0</v>
      </c>
      <c r="U93" s="201">
        <v>11.44</v>
      </c>
      <c r="V93" s="201">
        <v>0.66</v>
      </c>
      <c r="W93" s="201">
        <v>0.44</v>
      </c>
      <c r="X93" s="201">
        <v>1.4</v>
      </c>
      <c r="Y93" s="201">
        <v>0</v>
      </c>
      <c r="Z93" s="201">
        <v>2.35</v>
      </c>
      <c r="AA93" s="201">
        <v>11.79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9.6999999999999993</v>
      </c>
      <c r="AL93" s="201">
        <v>0</v>
      </c>
      <c r="AM93" s="201">
        <v>0</v>
      </c>
      <c r="AN93" s="201">
        <v>0</v>
      </c>
      <c r="AO93" s="201">
        <v>153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17.87</v>
      </c>
      <c r="H94" s="201">
        <v>0</v>
      </c>
      <c r="I94" s="201">
        <v>0</v>
      </c>
      <c r="J94" s="201">
        <v>22.83</v>
      </c>
      <c r="K94" s="201">
        <v>39.29</v>
      </c>
      <c r="L94" s="201">
        <v>30.23</v>
      </c>
      <c r="M94" s="201">
        <v>0</v>
      </c>
      <c r="N94" s="201">
        <v>1.1299999999999999</v>
      </c>
      <c r="O94" s="201">
        <v>1.89</v>
      </c>
      <c r="P94" s="201">
        <v>2.58</v>
      </c>
      <c r="Q94" s="201">
        <v>0.86</v>
      </c>
      <c r="R94" s="201">
        <v>0.4</v>
      </c>
      <c r="S94" s="201">
        <v>0.25</v>
      </c>
      <c r="T94" s="201">
        <v>0</v>
      </c>
      <c r="U94" s="201">
        <v>11.44</v>
      </c>
      <c r="V94" s="201">
        <v>0.66</v>
      </c>
      <c r="W94" s="201">
        <v>0.44</v>
      </c>
      <c r="X94" s="201">
        <v>1.4</v>
      </c>
      <c r="Y94" s="201">
        <v>0</v>
      </c>
      <c r="Z94" s="201">
        <v>2.35</v>
      </c>
      <c r="AA94" s="201">
        <v>0.86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9.6999999999999993</v>
      </c>
      <c r="AL94" s="201">
        <v>0</v>
      </c>
      <c r="AM94" s="201">
        <v>0</v>
      </c>
      <c r="AN94" s="201">
        <v>0</v>
      </c>
      <c r="AO94" s="201">
        <v>153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17.87</v>
      </c>
      <c r="H95" s="201">
        <v>0</v>
      </c>
      <c r="I95" s="201">
        <v>0</v>
      </c>
      <c r="J95" s="201">
        <v>22.83</v>
      </c>
      <c r="K95" s="201">
        <v>39.29</v>
      </c>
      <c r="L95" s="201">
        <v>30.23</v>
      </c>
      <c r="M95" s="201">
        <v>0</v>
      </c>
      <c r="N95" s="201">
        <v>1.1299999999999999</v>
      </c>
      <c r="O95" s="201">
        <v>1.89</v>
      </c>
      <c r="P95" s="201">
        <v>2.58</v>
      </c>
      <c r="Q95" s="201">
        <v>0.86</v>
      </c>
      <c r="R95" s="201">
        <v>4.99</v>
      </c>
      <c r="S95" s="201">
        <v>2.79</v>
      </c>
      <c r="T95" s="201">
        <v>0</v>
      </c>
      <c r="U95" s="201">
        <v>11.44</v>
      </c>
      <c r="V95" s="201">
        <v>0.66</v>
      </c>
      <c r="W95" s="201">
        <v>0.44</v>
      </c>
      <c r="X95" s="201">
        <v>1.4</v>
      </c>
      <c r="Y95" s="201">
        <v>0</v>
      </c>
      <c r="Z95" s="201">
        <v>2.35</v>
      </c>
      <c r="AA95" s="201">
        <v>11.79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9.6999999999999993</v>
      </c>
      <c r="AL95" s="201">
        <v>0</v>
      </c>
      <c r="AM95" s="201">
        <v>0</v>
      </c>
      <c r="AN95" s="201">
        <v>0</v>
      </c>
      <c r="AO95" s="201">
        <v>153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17.87</v>
      </c>
      <c r="H96" s="201">
        <v>0</v>
      </c>
      <c r="I96" s="201">
        <v>0</v>
      </c>
      <c r="J96" s="201">
        <v>22.83</v>
      </c>
      <c r="K96" s="201">
        <v>39.29</v>
      </c>
      <c r="L96" s="201">
        <v>30.23</v>
      </c>
      <c r="M96" s="201">
        <v>0</v>
      </c>
      <c r="N96" s="201">
        <v>1.1299999999999999</v>
      </c>
      <c r="O96" s="201">
        <v>1.89</v>
      </c>
      <c r="P96" s="201">
        <v>2.58</v>
      </c>
      <c r="Q96" s="201">
        <v>0.86</v>
      </c>
      <c r="R96" s="201">
        <v>4.99</v>
      </c>
      <c r="S96" s="201">
        <v>2.85</v>
      </c>
      <c r="T96" s="201">
        <v>0</v>
      </c>
      <c r="U96" s="201">
        <v>11.44</v>
      </c>
      <c r="V96" s="201">
        <v>0.66</v>
      </c>
      <c r="W96" s="201">
        <v>0.44</v>
      </c>
      <c r="X96" s="201">
        <v>1.4</v>
      </c>
      <c r="Y96" s="201">
        <v>0</v>
      </c>
      <c r="Z96" s="201">
        <v>2.35</v>
      </c>
      <c r="AA96" s="201">
        <v>11.79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9.6999999999999993</v>
      </c>
      <c r="AL96" s="201">
        <v>0</v>
      </c>
      <c r="AM96" s="201">
        <v>0</v>
      </c>
      <c r="AN96" s="201">
        <v>0</v>
      </c>
      <c r="AO96" s="201">
        <v>153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17.87</v>
      </c>
      <c r="H97" s="201">
        <v>0</v>
      </c>
      <c r="I97" s="201">
        <v>0</v>
      </c>
      <c r="J97" s="201">
        <v>22.83</v>
      </c>
      <c r="K97" s="201">
        <v>39.29</v>
      </c>
      <c r="L97" s="201">
        <v>30.23</v>
      </c>
      <c r="M97" s="201">
        <v>0</v>
      </c>
      <c r="N97" s="201">
        <v>1.1299999999999999</v>
      </c>
      <c r="O97" s="201">
        <v>1.89</v>
      </c>
      <c r="P97" s="201">
        <v>2.58</v>
      </c>
      <c r="Q97" s="201">
        <v>0.86</v>
      </c>
      <c r="R97" s="201">
        <v>4.99</v>
      </c>
      <c r="S97" s="201">
        <v>2.85</v>
      </c>
      <c r="T97" s="201">
        <v>0</v>
      </c>
      <c r="U97" s="201">
        <v>11.44</v>
      </c>
      <c r="V97" s="201">
        <v>0.66</v>
      </c>
      <c r="W97" s="201">
        <v>0.44</v>
      </c>
      <c r="X97" s="201">
        <v>1.4</v>
      </c>
      <c r="Y97" s="201">
        <v>0</v>
      </c>
      <c r="Z97" s="201">
        <v>2.35</v>
      </c>
      <c r="AA97" s="201">
        <v>11.79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9.6999999999999993</v>
      </c>
      <c r="AL97" s="201">
        <v>0</v>
      </c>
      <c r="AM97" s="201">
        <v>0</v>
      </c>
      <c r="AN97" s="201">
        <v>0</v>
      </c>
      <c r="AO97" s="201">
        <v>153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17.87</v>
      </c>
      <c r="H98" s="201">
        <v>0</v>
      </c>
      <c r="I98" s="201">
        <v>0</v>
      </c>
      <c r="J98" s="201">
        <v>22.83</v>
      </c>
      <c r="K98" s="201">
        <v>39.29</v>
      </c>
      <c r="L98" s="201">
        <v>30.23</v>
      </c>
      <c r="M98" s="201">
        <v>0</v>
      </c>
      <c r="N98" s="201">
        <v>1.1299999999999999</v>
      </c>
      <c r="O98" s="201">
        <v>1.89</v>
      </c>
      <c r="P98" s="201">
        <v>2.58</v>
      </c>
      <c r="Q98" s="201">
        <v>0.86</v>
      </c>
      <c r="R98" s="201">
        <v>4.99</v>
      </c>
      <c r="S98" s="201">
        <v>2.85</v>
      </c>
      <c r="T98" s="201">
        <v>0</v>
      </c>
      <c r="U98" s="201">
        <v>11.44</v>
      </c>
      <c r="V98" s="201">
        <v>0.66</v>
      </c>
      <c r="W98" s="201">
        <v>0.44</v>
      </c>
      <c r="X98" s="201">
        <v>1.4</v>
      </c>
      <c r="Y98" s="201">
        <v>0</v>
      </c>
      <c r="Z98" s="201">
        <v>2.35</v>
      </c>
      <c r="AA98" s="201">
        <v>11.79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9.6999999999999993</v>
      </c>
      <c r="AL98" s="201">
        <v>0</v>
      </c>
      <c r="AM98" s="201">
        <v>0</v>
      </c>
      <c r="AN98" s="201">
        <v>0</v>
      </c>
      <c r="AO98" s="201">
        <v>153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0.26104000000000022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0.80686999999999964</v>
      </c>
      <c r="L99">
        <f t="shared" si="0"/>
        <v>0.5183975000000004</v>
      </c>
      <c r="M99">
        <f t="shared" si="0"/>
        <v>0</v>
      </c>
      <c r="N99">
        <f t="shared" si="0"/>
        <v>2.7119999999999971E-2</v>
      </c>
      <c r="O99">
        <f t="shared" si="0"/>
        <v>4.5359999999999907E-2</v>
      </c>
      <c r="P99">
        <f t="shared" si="0"/>
        <v>6.1920000000000128E-2</v>
      </c>
      <c r="Q99">
        <f t="shared" si="0"/>
        <v>1.39475E-2</v>
      </c>
      <c r="R99">
        <f t="shared" si="0"/>
        <v>6.2517500000000073E-2</v>
      </c>
      <c r="S99">
        <f t="shared" si="0"/>
        <v>2.8492499999999987E-2</v>
      </c>
      <c r="T99">
        <f t="shared" si="0"/>
        <v>0</v>
      </c>
      <c r="U99">
        <f t="shared" si="0"/>
        <v>0.27456500000000067</v>
      </c>
      <c r="V99">
        <f t="shared" si="0"/>
        <v>1.7142499999999995E-2</v>
      </c>
      <c r="W99">
        <f t="shared" si="0"/>
        <v>2.3137499999999978E-2</v>
      </c>
      <c r="X99">
        <f t="shared" si="0"/>
        <v>5.0420000000000062E-2</v>
      </c>
      <c r="Y99">
        <f t="shared" si="0"/>
        <v>0</v>
      </c>
      <c r="Z99">
        <f t="shared" si="0"/>
        <v>0.21276499999999998</v>
      </c>
      <c r="AA99">
        <f t="shared" si="0"/>
        <v>0.17077500000000015</v>
      </c>
      <c r="AB99">
        <f t="shared" si="0"/>
        <v>0</v>
      </c>
      <c r="AC99">
        <f t="shared" si="0"/>
        <v>9.1000000000000039E-2</v>
      </c>
      <c r="AD99">
        <f t="shared" si="0"/>
        <v>0.30465999999999938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0.26236000000000009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3.6269999999999998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15.5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15.5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15.5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15.5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15.5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15.5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15.5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15.5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15.5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15.5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15.5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15.5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15.5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15.5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15.5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15.5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15.5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15.5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15.5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15.5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15.5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15.5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15.5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15.5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15.5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15.5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15.5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15.5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15.5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15.5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15.5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15.5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15.5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15.5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15.5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15.5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15.5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15.5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15.5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15.5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15.05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15.05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15.05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15.05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15.05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15.05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15.05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15.05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15.05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15.05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15.05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15.05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15.05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15.05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15.05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15.05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15.05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15.05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15.05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15.05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15.05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15.05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15.05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15.05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15.05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15.05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15.05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15.05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15.05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15.05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15.05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15.05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15.05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15.05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15.05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15.05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15.05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15.05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15.5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15.5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15.5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15.5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15.5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15.5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15.5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15.5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15.5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15.5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15.5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15.5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15.5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15.5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15.5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15.5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0.36749999999999955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62.02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62.02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62.02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62.02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62.02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62.02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62.02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62.02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62.02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62.02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62.02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62.02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62.02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62.02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62.02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62.02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62.02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62.02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62.02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62.02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62.02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62.02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62.02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62.02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62.02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62.02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62.02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62.02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62.02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62.02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62.02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62.02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62.02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62.02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62.02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62.02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62.02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62.02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62.02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62.02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60.19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60.19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60.19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60.19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60.19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60.19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60.19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60.19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60.19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60.19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60.19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60.19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60.19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60.19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60.19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60.19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60.19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60.19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60.19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60.19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60.19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60.19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60.19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60.19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60.19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60.19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60.19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60.19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60.19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60.19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60.19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60.19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60.19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60.19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60.19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60.19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60.19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60.19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60.19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60.19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62.02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62.02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62.02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62.02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62.02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62.02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62.02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62.02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62.02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62.02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62.02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62.02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62.02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62.02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62.02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62.02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1.9799999999999998E-2</v>
      </c>
      <c r="AD99">
        <f t="shared" si="0"/>
        <v>6.6379999999999911E-2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1.4701800000000007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21.59</v>
      </c>
      <c r="H3" s="201">
        <v>0</v>
      </c>
      <c r="I3" s="201">
        <v>0</v>
      </c>
      <c r="J3" s="201">
        <v>27.57</v>
      </c>
      <c r="K3" s="201">
        <v>0.17</v>
      </c>
      <c r="L3" s="201">
        <v>173.98</v>
      </c>
      <c r="M3" s="201">
        <v>1.06</v>
      </c>
      <c r="N3" s="201">
        <v>1.36</v>
      </c>
      <c r="O3" s="201">
        <v>0</v>
      </c>
      <c r="P3" s="201">
        <v>1.6</v>
      </c>
      <c r="Q3" s="201">
        <v>0</v>
      </c>
      <c r="R3" s="201">
        <v>0.49</v>
      </c>
      <c r="S3" s="201">
        <v>0</v>
      </c>
      <c r="T3" s="201">
        <v>0</v>
      </c>
      <c r="U3" s="201">
        <v>0.89</v>
      </c>
      <c r="V3" s="201">
        <v>0.77</v>
      </c>
      <c r="W3" s="201">
        <v>0.53</v>
      </c>
      <c r="X3" s="201">
        <v>1.69</v>
      </c>
      <c r="Y3" s="201">
        <v>0</v>
      </c>
      <c r="Z3" s="201">
        <v>3.18</v>
      </c>
      <c r="AA3" s="201">
        <v>9.3000000000000007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12.09</v>
      </c>
      <c r="AL3" s="201">
        <v>0</v>
      </c>
      <c r="AM3" s="201">
        <v>0</v>
      </c>
      <c r="AN3" s="201">
        <v>0</v>
      </c>
      <c r="AO3" s="201">
        <v>184.89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21.59</v>
      </c>
      <c r="H4" s="201">
        <v>0</v>
      </c>
      <c r="I4" s="201">
        <v>0</v>
      </c>
      <c r="J4" s="201">
        <v>27.57</v>
      </c>
      <c r="K4" s="201">
        <v>0.17</v>
      </c>
      <c r="L4" s="201">
        <v>145.99</v>
      </c>
      <c r="M4" s="201">
        <v>1.06</v>
      </c>
      <c r="N4" s="201">
        <v>1.36</v>
      </c>
      <c r="O4" s="201">
        <v>0</v>
      </c>
      <c r="P4" s="201">
        <v>1.6</v>
      </c>
      <c r="Q4" s="201">
        <v>0.12</v>
      </c>
      <c r="R4" s="201">
        <v>0.49</v>
      </c>
      <c r="S4" s="201">
        <v>0</v>
      </c>
      <c r="T4" s="201">
        <v>0</v>
      </c>
      <c r="U4" s="201">
        <v>0.89</v>
      </c>
      <c r="V4" s="201">
        <v>0.77</v>
      </c>
      <c r="W4" s="201">
        <v>0.53</v>
      </c>
      <c r="X4" s="201">
        <v>1.69</v>
      </c>
      <c r="Y4" s="201">
        <v>0</v>
      </c>
      <c r="Z4" s="201">
        <v>17.010000000000002</v>
      </c>
      <c r="AA4" s="201">
        <v>9.3000000000000007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12.09</v>
      </c>
      <c r="AL4" s="201">
        <v>0</v>
      </c>
      <c r="AM4" s="201">
        <v>0</v>
      </c>
      <c r="AN4" s="201">
        <v>0</v>
      </c>
      <c r="AO4" s="201">
        <v>184.89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21.59</v>
      </c>
      <c r="H5" s="201">
        <v>0</v>
      </c>
      <c r="I5" s="201">
        <v>0</v>
      </c>
      <c r="J5" s="201">
        <v>27.57</v>
      </c>
      <c r="K5" s="201">
        <v>0.17</v>
      </c>
      <c r="L5" s="201">
        <v>173.98</v>
      </c>
      <c r="M5" s="201">
        <v>1.06</v>
      </c>
      <c r="N5" s="201">
        <v>1.36</v>
      </c>
      <c r="O5" s="201">
        <v>0</v>
      </c>
      <c r="P5" s="201">
        <v>1.6</v>
      </c>
      <c r="Q5" s="201">
        <v>0.12</v>
      </c>
      <c r="R5" s="201">
        <v>0.49</v>
      </c>
      <c r="S5" s="201">
        <v>0</v>
      </c>
      <c r="T5" s="201">
        <v>0</v>
      </c>
      <c r="U5" s="201">
        <v>0.89</v>
      </c>
      <c r="V5" s="201">
        <v>0.77</v>
      </c>
      <c r="W5" s="201">
        <v>0.53</v>
      </c>
      <c r="X5" s="201">
        <v>1.69</v>
      </c>
      <c r="Y5" s="201">
        <v>0</v>
      </c>
      <c r="Z5" s="201">
        <v>2.91</v>
      </c>
      <c r="AA5" s="201">
        <v>1.04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12.09</v>
      </c>
      <c r="AL5" s="201">
        <v>0</v>
      </c>
      <c r="AM5" s="201">
        <v>0</v>
      </c>
      <c r="AN5" s="201">
        <v>0</v>
      </c>
      <c r="AO5" s="201">
        <v>184.89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21.59</v>
      </c>
      <c r="H6" s="201">
        <v>0</v>
      </c>
      <c r="I6" s="201">
        <v>0</v>
      </c>
      <c r="J6" s="201">
        <v>27.57</v>
      </c>
      <c r="K6" s="201">
        <v>0.17</v>
      </c>
      <c r="L6" s="201">
        <v>173.98</v>
      </c>
      <c r="M6" s="201">
        <v>1.06</v>
      </c>
      <c r="N6" s="201">
        <v>1.36</v>
      </c>
      <c r="O6" s="201">
        <v>0</v>
      </c>
      <c r="P6" s="201">
        <v>1.6</v>
      </c>
      <c r="Q6" s="201">
        <v>0.12</v>
      </c>
      <c r="R6" s="201">
        <v>0.49</v>
      </c>
      <c r="S6" s="201">
        <v>0</v>
      </c>
      <c r="T6" s="201">
        <v>0</v>
      </c>
      <c r="U6" s="201">
        <v>0.89</v>
      </c>
      <c r="V6" s="201">
        <v>0.77</v>
      </c>
      <c r="W6" s="201">
        <v>0.53</v>
      </c>
      <c r="X6" s="201">
        <v>1.69</v>
      </c>
      <c r="Y6" s="201">
        <v>0</v>
      </c>
      <c r="Z6" s="201">
        <v>2.91</v>
      </c>
      <c r="AA6" s="201">
        <v>1.04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12.09</v>
      </c>
      <c r="AL6" s="201">
        <v>0</v>
      </c>
      <c r="AM6" s="201">
        <v>0</v>
      </c>
      <c r="AN6" s="201">
        <v>0</v>
      </c>
      <c r="AO6" s="201">
        <v>184.89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21.59</v>
      </c>
      <c r="H7" s="201">
        <v>0</v>
      </c>
      <c r="I7" s="201">
        <v>0</v>
      </c>
      <c r="J7" s="201">
        <v>27.57</v>
      </c>
      <c r="K7" s="201">
        <v>0.17</v>
      </c>
      <c r="L7" s="201">
        <v>173.98</v>
      </c>
      <c r="M7" s="201">
        <v>1.06</v>
      </c>
      <c r="N7" s="201">
        <v>1.36</v>
      </c>
      <c r="O7" s="201">
        <v>0</v>
      </c>
      <c r="P7" s="201">
        <v>1.6</v>
      </c>
      <c r="Q7" s="201">
        <v>0.12</v>
      </c>
      <c r="R7" s="201">
        <v>0.49</v>
      </c>
      <c r="S7" s="201">
        <v>0</v>
      </c>
      <c r="T7" s="201">
        <v>0</v>
      </c>
      <c r="U7" s="201">
        <v>0.89</v>
      </c>
      <c r="V7" s="201">
        <v>0.77</v>
      </c>
      <c r="W7" s="201">
        <v>0.53</v>
      </c>
      <c r="X7" s="201">
        <v>1.69</v>
      </c>
      <c r="Y7" s="201">
        <v>0</v>
      </c>
      <c r="Z7" s="201">
        <v>2.91</v>
      </c>
      <c r="AA7" s="201">
        <v>1.03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12.09</v>
      </c>
      <c r="AL7" s="201">
        <v>0</v>
      </c>
      <c r="AM7" s="201">
        <v>0</v>
      </c>
      <c r="AN7" s="201">
        <v>0</v>
      </c>
      <c r="AO7" s="201">
        <v>184.89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21.59</v>
      </c>
      <c r="H8" s="201">
        <v>0</v>
      </c>
      <c r="I8" s="201">
        <v>0</v>
      </c>
      <c r="J8" s="201">
        <v>27.57</v>
      </c>
      <c r="K8" s="201">
        <v>0.17</v>
      </c>
      <c r="L8" s="201">
        <v>173.98</v>
      </c>
      <c r="M8" s="201">
        <v>1.06</v>
      </c>
      <c r="N8" s="201">
        <v>1.36</v>
      </c>
      <c r="O8" s="201">
        <v>0</v>
      </c>
      <c r="P8" s="201">
        <v>1.6</v>
      </c>
      <c r="Q8" s="201">
        <v>0.12</v>
      </c>
      <c r="R8" s="201">
        <v>0.49</v>
      </c>
      <c r="S8" s="201">
        <v>0</v>
      </c>
      <c r="T8" s="201">
        <v>0</v>
      </c>
      <c r="U8" s="201">
        <v>0.89</v>
      </c>
      <c r="V8" s="201">
        <v>0.77</v>
      </c>
      <c r="W8" s="201">
        <v>0.53</v>
      </c>
      <c r="X8" s="201">
        <v>1.69</v>
      </c>
      <c r="Y8" s="201">
        <v>0</v>
      </c>
      <c r="Z8" s="201">
        <v>0.39</v>
      </c>
      <c r="AA8" s="201">
        <v>1.03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12.09</v>
      </c>
      <c r="AL8" s="201">
        <v>0</v>
      </c>
      <c r="AM8" s="201">
        <v>0</v>
      </c>
      <c r="AN8" s="201">
        <v>0</v>
      </c>
      <c r="AO8" s="201">
        <v>184.89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21.59</v>
      </c>
      <c r="H9" s="201">
        <v>0</v>
      </c>
      <c r="I9" s="201">
        <v>0</v>
      </c>
      <c r="J9" s="201">
        <v>27.57</v>
      </c>
      <c r="K9" s="201">
        <v>0.17</v>
      </c>
      <c r="L9" s="201">
        <v>173.98</v>
      </c>
      <c r="M9" s="201">
        <v>1.06</v>
      </c>
      <c r="N9" s="201">
        <v>1.36</v>
      </c>
      <c r="O9" s="201">
        <v>0</v>
      </c>
      <c r="P9" s="201">
        <v>1.6</v>
      </c>
      <c r="Q9" s="201">
        <v>0.12</v>
      </c>
      <c r="R9" s="201">
        <v>0.49</v>
      </c>
      <c r="S9" s="201">
        <v>0</v>
      </c>
      <c r="T9" s="201">
        <v>0</v>
      </c>
      <c r="U9" s="201">
        <v>0.89</v>
      </c>
      <c r="V9" s="201">
        <v>0.77</v>
      </c>
      <c r="W9" s="201">
        <v>0.53</v>
      </c>
      <c r="X9" s="201">
        <v>1.69</v>
      </c>
      <c r="Y9" s="201">
        <v>0</v>
      </c>
      <c r="Z9" s="201">
        <v>2.91</v>
      </c>
      <c r="AA9" s="201">
        <v>1.03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184.89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21.59</v>
      </c>
      <c r="H10" s="201">
        <v>0</v>
      </c>
      <c r="I10" s="201">
        <v>0</v>
      </c>
      <c r="J10" s="201">
        <v>27.57</v>
      </c>
      <c r="K10" s="201">
        <v>0.17</v>
      </c>
      <c r="L10" s="201">
        <v>173.98</v>
      </c>
      <c r="M10" s="201">
        <v>1.06</v>
      </c>
      <c r="N10" s="201">
        <v>1.36</v>
      </c>
      <c r="O10" s="201">
        <v>0</v>
      </c>
      <c r="P10" s="201">
        <v>1.6</v>
      </c>
      <c r="Q10" s="201">
        <v>0.12</v>
      </c>
      <c r="R10" s="201">
        <v>0.49</v>
      </c>
      <c r="S10" s="201">
        <v>0</v>
      </c>
      <c r="T10" s="201">
        <v>0</v>
      </c>
      <c r="U10" s="201">
        <v>0.89</v>
      </c>
      <c r="V10" s="201">
        <v>0.77</v>
      </c>
      <c r="W10" s="201">
        <v>0.53</v>
      </c>
      <c r="X10" s="201">
        <v>1.69</v>
      </c>
      <c r="Y10" s="201">
        <v>0</v>
      </c>
      <c r="Z10" s="201">
        <v>2.91</v>
      </c>
      <c r="AA10" s="201">
        <v>1.03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184.89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21.59</v>
      </c>
      <c r="H11" s="201">
        <v>0</v>
      </c>
      <c r="I11" s="201">
        <v>0</v>
      </c>
      <c r="J11" s="201">
        <v>27.57</v>
      </c>
      <c r="K11" s="201">
        <v>0.17</v>
      </c>
      <c r="L11" s="201">
        <v>270.45999999999998</v>
      </c>
      <c r="M11" s="201">
        <v>1.06</v>
      </c>
      <c r="N11" s="201">
        <v>1.36</v>
      </c>
      <c r="O11" s="201">
        <v>0</v>
      </c>
      <c r="P11" s="201">
        <v>1.6</v>
      </c>
      <c r="Q11" s="201">
        <v>1.49</v>
      </c>
      <c r="R11" s="201">
        <v>5.36</v>
      </c>
      <c r="S11" s="201">
        <v>0</v>
      </c>
      <c r="T11" s="201">
        <v>0</v>
      </c>
      <c r="U11" s="201">
        <v>0.89</v>
      </c>
      <c r="V11" s="201">
        <v>3.21</v>
      </c>
      <c r="W11" s="201">
        <v>0.53</v>
      </c>
      <c r="X11" s="201">
        <v>1.69</v>
      </c>
      <c r="Y11" s="201">
        <v>0</v>
      </c>
      <c r="Z11" s="201">
        <v>54.78</v>
      </c>
      <c r="AA11" s="201">
        <v>19.97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184.89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21.59</v>
      </c>
      <c r="H12" s="201">
        <v>0</v>
      </c>
      <c r="I12" s="201">
        <v>0</v>
      </c>
      <c r="J12" s="201">
        <v>27.57</v>
      </c>
      <c r="K12" s="201">
        <v>0.17</v>
      </c>
      <c r="L12" s="201">
        <v>270.45999999999998</v>
      </c>
      <c r="M12" s="201">
        <v>1.06</v>
      </c>
      <c r="N12" s="201">
        <v>1.36</v>
      </c>
      <c r="O12" s="201">
        <v>0</v>
      </c>
      <c r="P12" s="201">
        <v>1.6</v>
      </c>
      <c r="Q12" s="201">
        <v>1.49</v>
      </c>
      <c r="R12" s="201">
        <v>5.37</v>
      </c>
      <c r="S12" s="201">
        <v>0</v>
      </c>
      <c r="T12" s="201">
        <v>0</v>
      </c>
      <c r="U12" s="201">
        <v>0.89</v>
      </c>
      <c r="V12" s="201">
        <v>3.21</v>
      </c>
      <c r="W12" s="201">
        <v>0.53</v>
      </c>
      <c r="X12" s="201">
        <v>1.69</v>
      </c>
      <c r="Y12" s="201">
        <v>0</v>
      </c>
      <c r="Z12" s="201">
        <v>58.44</v>
      </c>
      <c r="AA12" s="201">
        <v>19.97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184.89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21.59</v>
      </c>
      <c r="H13" s="201">
        <v>0</v>
      </c>
      <c r="I13" s="201">
        <v>0</v>
      </c>
      <c r="J13" s="201">
        <v>27.57</v>
      </c>
      <c r="K13" s="201">
        <v>0.17</v>
      </c>
      <c r="L13" s="201">
        <v>270.45999999999998</v>
      </c>
      <c r="M13" s="201">
        <v>1.06</v>
      </c>
      <c r="N13" s="201">
        <v>1.36</v>
      </c>
      <c r="O13" s="201">
        <v>0</v>
      </c>
      <c r="P13" s="201">
        <v>1.6</v>
      </c>
      <c r="Q13" s="201">
        <v>1.49</v>
      </c>
      <c r="R13" s="201">
        <v>5.37</v>
      </c>
      <c r="S13" s="201">
        <v>0</v>
      </c>
      <c r="T13" s="201">
        <v>0</v>
      </c>
      <c r="U13" s="201">
        <v>0.89</v>
      </c>
      <c r="V13" s="201">
        <v>3.21</v>
      </c>
      <c r="W13" s="201">
        <v>0.53</v>
      </c>
      <c r="X13" s="201">
        <v>1.69</v>
      </c>
      <c r="Y13" s="201">
        <v>0</v>
      </c>
      <c r="Z13" s="201">
        <v>58.44</v>
      </c>
      <c r="AA13" s="201">
        <v>19.97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184.89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21.59</v>
      </c>
      <c r="H14" s="201">
        <v>0</v>
      </c>
      <c r="I14" s="201">
        <v>0</v>
      </c>
      <c r="J14" s="201">
        <v>27.57</v>
      </c>
      <c r="K14" s="201">
        <v>0.17</v>
      </c>
      <c r="L14" s="201">
        <v>270.45999999999998</v>
      </c>
      <c r="M14" s="201">
        <v>1.06</v>
      </c>
      <c r="N14" s="201">
        <v>1.36</v>
      </c>
      <c r="O14" s="201">
        <v>0</v>
      </c>
      <c r="P14" s="201">
        <v>1.6</v>
      </c>
      <c r="Q14" s="201">
        <v>1.49</v>
      </c>
      <c r="R14" s="201">
        <v>5.37</v>
      </c>
      <c r="S14" s="201">
        <v>0</v>
      </c>
      <c r="T14" s="201">
        <v>0</v>
      </c>
      <c r="U14" s="201">
        <v>0.89</v>
      </c>
      <c r="V14" s="201">
        <v>3.21</v>
      </c>
      <c r="W14" s="201">
        <v>0.53</v>
      </c>
      <c r="X14" s="201">
        <v>1.69</v>
      </c>
      <c r="Y14" s="201">
        <v>0</v>
      </c>
      <c r="Z14" s="201">
        <v>58.44</v>
      </c>
      <c r="AA14" s="201">
        <v>19.97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184.89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21.59</v>
      </c>
      <c r="H15" s="201">
        <v>0</v>
      </c>
      <c r="I15" s="201">
        <v>0</v>
      </c>
      <c r="J15" s="201">
        <v>27.57</v>
      </c>
      <c r="K15" s="201">
        <v>0.17</v>
      </c>
      <c r="L15" s="201">
        <v>270.45999999999998</v>
      </c>
      <c r="M15" s="201">
        <v>1.06</v>
      </c>
      <c r="N15" s="201">
        <v>1.36</v>
      </c>
      <c r="O15" s="201">
        <v>0</v>
      </c>
      <c r="P15" s="201">
        <v>1.6</v>
      </c>
      <c r="Q15" s="201">
        <v>1.49</v>
      </c>
      <c r="R15" s="201">
        <v>5.37</v>
      </c>
      <c r="S15" s="201">
        <v>0</v>
      </c>
      <c r="T15" s="201">
        <v>0</v>
      </c>
      <c r="U15" s="201">
        <v>0.89</v>
      </c>
      <c r="V15" s="201">
        <v>3.21</v>
      </c>
      <c r="W15" s="201">
        <v>0.53</v>
      </c>
      <c r="X15" s="201">
        <v>1.69</v>
      </c>
      <c r="Y15" s="201">
        <v>0</v>
      </c>
      <c r="Z15" s="201">
        <v>58.44</v>
      </c>
      <c r="AA15" s="201">
        <v>19.97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184.89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21.59</v>
      </c>
      <c r="H16" s="201">
        <v>0</v>
      </c>
      <c r="I16" s="201">
        <v>0</v>
      </c>
      <c r="J16" s="201">
        <v>27.57</v>
      </c>
      <c r="K16" s="201">
        <v>0.17</v>
      </c>
      <c r="L16" s="201">
        <v>222.12</v>
      </c>
      <c r="M16" s="201">
        <v>1.06</v>
      </c>
      <c r="N16" s="201">
        <v>1.36</v>
      </c>
      <c r="O16" s="201">
        <v>0</v>
      </c>
      <c r="P16" s="201">
        <v>1.6</v>
      </c>
      <c r="Q16" s="201">
        <v>1.49</v>
      </c>
      <c r="R16" s="201">
        <v>5.37</v>
      </c>
      <c r="S16" s="201">
        <v>0</v>
      </c>
      <c r="T16" s="201">
        <v>0</v>
      </c>
      <c r="U16" s="201">
        <v>0.89</v>
      </c>
      <c r="V16" s="201">
        <v>0.77</v>
      </c>
      <c r="W16" s="201">
        <v>0.53</v>
      </c>
      <c r="X16" s="201">
        <v>1.69</v>
      </c>
      <c r="Y16" s="201">
        <v>0</v>
      </c>
      <c r="Z16" s="201">
        <v>13.12</v>
      </c>
      <c r="AA16" s="201">
        <v>19.97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184.89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21.59</v>
      </c>
      <c r="H17" s="201">
        <v>0</v>
      </c>
      <c r="I17" s="201">
        <v>0</v>
      </c>
      <c r="J17" s="201">
        <v>27.57</v>
      </c>
      <c r="K17" s="201">
        <v>0.17</v>
      </c>
      <c r="L17" s="201">
        <v>145.11000000000001</v>
      </c>
      <c r="M17" s="201">
        <v>1.06</v>
      </c>
      <c r="N17" s="201">
        <v>1.36</v>
      </c>
      <c r="O17" s="201">
        <v>0</v>
      </c>
      <c r="P17" s="201">
        <v>1.6</v>
      </c>
      <c r="Q17" s="201">
        <v>0.12</v>
      </c>
      <c r="R17" s="201">
        <v>2.58</v>
      </c>
      <c r="S17" s="201">
        <v>0</v>
      </c>
      <c r="T17" s="201">
        <v>0</v>
      </c>
      <c r="U17" s="201">
        <v>0.89</v>
      </c>
      <c r="V17" s="201">
        <v>0.77</v>
      </c>
      <c r="W17" s="201">
        <v>0.53</v>
      </c>
      <c r="X17" s="201">
        <v>1.69</v>
      </c>
      <c r="Y17" s="201">
        <v>0</v>
      </c>
      <c r="Z17" s="201">
        <v>2.91</v>
      </c>
      <c r="AA17" s="201">
        <v>1.03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184.89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21.59</v>
      </c>
      <c r="H18" s="201">
        <v>0</v>
      </c>
      <c r="I18" s="201">
        <v>0</v>
      </c>
      <c r="J18" s="201">
        <v>27.57</v>
      </c>
      <c r="K18" s="201">
        <v>0.17</v>
      </c>
      <c r="L18" s="201">
        <v>145.11000000000001</v>
      </c>
      <c r="M18" s="201">
        <v>1.06</v>
      </c>
      <c r="N18" s="201">
        <v>1.36</v>
      </c>
      <c r="O18" s="201">
        <v>0</v>
      </c>
      <c r="P18" s="201">
        <v>1.6</v>
      </c>
      <c r="Q18" s="201">
        <v>0.12</v>
      </c>
      <c r="R18" s="201">
        <v>0.84</v>
      </c>
      <c r="S18" s="201">
        <v>0</v>
      </c>
      <c r="T18" s="201">
        <v>0</v>
      </c>
      <c r="U18" s="201">
        <v>0.89</v>
      </c>
      <c r="V18" s="201">
        <v>0.77</v>
      </c>
      <c r="W18" s="201">
        <v>0.68</v>
      </c>
      <c r="X18" s="201">
        <v>1.69</v>
      </c>
      <c r="Y18" s="201">
        <v>0</v>
      </c>
      <c r="Z18" s="201">
        <v>2.91</v>
      </c>
      <c r="AA18" s="201">
        <v>1.03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184.89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21.59</v>
      </c>
      <c r="H19" s="201">
        <v>0</v>
      </c>
      <c r="I19" s="201">
        <v>0</v>
      </c>
      <c r="J19" s="201">
        <v>27.57</v>
      </c>
      <c r="K19" s="201">
        <v>0.17</v>
      </c>
      <c r="L19" s="201">
        <v>145.11000000000001</v>
      </c>
      <c r="M19" s="201">
        <v>1.06</v>
      </c>
      <c r="N19" s="201">
        <v>1.36</v>
      </c>
      <c r="O19" s="201">
        <v>0</v>
      </c>
      <c r="P19" s="201">
        <v>1.6</v>
      </c>
      <c r="Q19" s="201">
        <v>0.12</v>
      </c>
      <c r="R19" s="201">
        <v>0.49</v>
      </c>
      <c r="S19" s="201">
        <v>0</v>
      </c>
      <c r="T19" s="201">
        <v>0</v>
      </c>
      <c r="U19" s="201">
        <v>0.89</v>
      </c>
      <c r="V19" s="201">
        <v>0.77</v>
      </c>
      <c r="W19" s="201">
        <v>0.53</v>
      </c>
      <c r="X19" s="201">
        <v>1.69</v>
      </c>
      <c r="Y19" s="201">
        <v>0</v>
      </c>
      <c r="Z19" s="201">
        <v>2.9</v>
      </c>
      <c r="AA19" s="201">
        <v>1.03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184.89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21.59</v>
      </c>
      <c r="H20" s="201">
        <v>0</v>
      </c>
      <c r="I20" s="201">
        <v>0</v>
      </c>
      <c r="J20" s="201">
        <v>27.57</v>
      </c>
      <c r="K20" s="201">
        <v>0.17</v>
      </c>
      <c r="L20" s="201">
        <v>145.11000000000001</v>
      </c>
      <c r="M20" s="201">
        <v>1.06</v>
      </c>
      <c r="N20" s="201">
        <v>1.36</v>
      </c>
      <c r="O20" s="201">
        <v>0</v>
      </c>
      <c r="P20" s="201">
        <v>1.6</v>
      </c>
      <c r="Q20" s="201">
        <v>0.12</v>
      </c>
      <c r="R20" s="201">
        <v>0.49</v>
      </c>
      <c r="S20" s="201">
        <v>0</v>
      </c>
      <c r="T20" s="201">
        <v>0</v>
      </c>
      <c r="U20" s="201">
        <v>0.89</v>
      </c>
      <c r="V20" s="201">
        <v>0.77</v>
      </c>
      <c r="W20" s="201">
        <v>0.53</v>
      </c>
      <c r="X20" s="201">
        <v>1.69</v>
      </c>
      <c r="Y20" s="201">
        <v>0</v>
      </c>
      <c r="Z20" s="201">
        <v>2.9</v>
      </c>
      <c r="AA20" s="201">
        <v>1.03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184.89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21.59</v>
      </c>
      <c r="H21" s="201">
        <v>0</v>
      </c>
      <c r="I21" s="201">
        <v>0</v>
      </c>
      <c r="J21" s="201">
        <v>27.57</v>
      </c>
      <c r="K21" s="201">
        <v>0.17</v>
      </c>
      <c r="L21" s="201">
        <v>183.83</v>
      </c>
      <c r="M21" s="201">
        <v>1.06</v>
      </c>
      <c r="N21" s="201">
        <v>1.36</v>
      </c>
      <c r="O21" s="201">
        <v>0</v>
      </c>
      <c r="P21" s="201">
        <v>1.6</v>
      </c>
      <c r="Q21" s="201">
        <v>0.12</v>
      </c>
      <c r="R21" s="201">
        <v>0.49</v>
      </c>
      <c r="S21" s="201">
        <v>0</v>
      </c>
      <c r="T21" s="201">
        <v>0</v>
      </c>
      <c r="U21" s="201">
        <v>0.89</v>
      </c>
      <c r="V21" s="201">
        <v>0.77</v>
      </c>
      <c r="W21" s="201">
        <v>0.53</v>
      </c>
      <c r="X21" s="201">
        <v>1.69</v>
      </c>
      <c r="Y21" s="201">
        <v>0</v>
      </c>
      <c r="Z21" s="201">
        <v>2.91</v>
      </c>
      <c r="AA21" s="201">
        <v>1.03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184.89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21.59</v>
      </c>
      <c r="H22" s="201">
        <v>0</v>
      </c>
      <c r="I22" s="201">
        <v>0</v>
      </c>
      <c r="J22" s="201">
        <v>27.57</v>
      </c>
      <c r="K22" s="201">
        <v>0.47</v>
      </c>
      <c r="L22" s="201">
        <v>183.83</v>
      </c>
      <c r="M22" s="201">
        <v>1.06</v>
      </c>
      <c r="N22" s="201">
        <v>1.36</v>
      </c>
      <c r="O22" s="201">
        <v>0</v>
      </c>
      <c r="P22" s="201">
        <v>1.6</v>
      </c>
      <c r="Q22" s="201">
        <v>0.13</v>
      </c>
      <c r="R22" s="201">
        <v>0.49</v>
      </c>
      <c r="S22" s="201">
        <v>0</v>
      </c>
      <c r="T22" s="201">
        <v>0</v>
      </c>
      <c r="U22" s="201">
        <v>0.89</v>
      </c>
      <c r="V22" s="201">
        <v>0.77</v>
      </c>
      <c r="W22" s="201">
        <v>0.53</v>
      </c>
      <c r="X22" s="201">
        <v>1.69</v>
      </c>
      <c r="Y22" s="201">
        <v>0</v>
      </c>
      <c r="Z22" s="201">
        <v>2.9</v>
      </c>
      <c r="AA22" s="201">
        <v>1.04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184.89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21.59</v>
      </c>
      <c r="H23" s="201">
        <v>0</v>
      </c>
      <c r="I23" s="201">
        <v>0</v>
      </c>
      <c r="J23" s="201">
        <v>27.57</v>
      </c>
      <c r="K23" s="201">
        <v>1.06</v>
      </c>
      <c r="L23" s="201">
        <v>183.83</v>
      </c>
      <c r="M23" s="201">
        <v>1.06</v>
      </c>
      <c r="N23" s="201">
        <v>1.36</v>
      </c>
      <c r="O23" s="201">
        <v>0</v>
      </c>
      <c r="P23" s="201">
        <v>1.6</v>
      </c>
      <c r="Q23" s="201">
        <v>0.13</v>
      </c>
      <c r="R23" s="201">
        <v>0.49</v>
      </c>
      <c r="S23" s="201">
        <v>0</v>
      </c>
      <c r="T23" s="201">
        <v>0</v>
      </c>
      <c r="U23" s="201">
        <v>0.89</v>
      </c>
      <c r="V23" s="201">
        <v>0.77</v>
      </c>
      <c r="W23" s="201">
        <v>0.53</v>
      </c>
      <c r="X23" s="201">
        <v>1.69</v>
      </c>
      <c r="Y23" s="201">
        <v>0</v>
      </c>
      <c r="Z23" s="201">
        <v>2.9</v>
      </c>
      <c r="AA23" s="201">
        <v>1.04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184.89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21.59</v>
      </c>
      <c r="H24" s="201">
        <v>0</v>
      </c>
      <c r="I24" s="201">
        <v>0</v>
      </c>
      <c r="J24" s="201">
        <v>27.57</v>
      </c>
      <c r="K24" s="201">
        <v>1.17</v>
      </c>
      <c r="L24" s="201">
        <v>179.02</v>
      </c>
      <c r="M24" s="201">
        <v>1.06</v>
      </c>
      <c r="N24" s="201">
        <v>1.36</v>
      </c>
      <c r="O24" s="201">
        <v>0</v>
      </c>
      <c r="P24" s="201">
        <v>1.6</v>
      </c>
      <c r="Q24" s="201">
        <v>0.13</v>
      </c>
      <c r="R24" s="201">
        <v>0.49</v>
      </c>
      <c r="S24" s="201">
        <v>0</v>
      </c>
      <c r="T24" s="201">
        <v>0</v>
      </c>
      <c r="U24" s="201">
        <v>0.89</v>
      </c>
      <c r="V24" s="201">
        <v>0.77</v>
      </c>
      <c r="W24" s="201">
        <v>0.53</v>
      </c>
      <c r="X24" s="201">
        <v>1.69</v>
      </c>
      <c r="Y24" s="201">
        <v>0</v>
      </c>
      <c r="Z24" s="201">
        <v>2.9</v>
      </c>
      <c r="AA24" s="201">
        <v>1.04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18.87</v>
      </c>
      <c r="AL24" s="201">
        <v>0</v>
      </c>
      <c r="AM24" s="201">
        <v>0</v>
      </c>
      <c r="AN24" s="201">
        <v>0</v>
      </c>
      <c r="AO24" s="201">
        <v>184.89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21.59</v>
      </c>
      <c r="H25" s="201">
        <v>0</v>
      </c>
      <c r="I25" s="201">
        <v>0</v>
      </c>
      <c r="J25" s="201">
        <v>27.57</v>
      </c>
      <c r="K25" s="201">
        <v>0.91</v>
      </c>
      <c r="L25" s="201">
        <v>174.21</v>
      </c>
      <c r="M25" s="201">
        <v>1.06</v>
      </c>
      <c r="N25" s="201">
        <v>1.36</v>
      </c>
      <c r="O25" s="201">
        <v>0</v>
      </c>
      <c r="P25" s="201">
        <v>1.6</v>
      </c>
      <c r="Q25" s="201">
        <v>0.13</v>
      </c>
      <c r="R25" s="201">
        <v>0.49</v>
      </c>
      <c r="S25" s="201">
        <v>0.11</v>
      </c>
      <c r="T25" s="201">
        <v>0</v>
      </c>
      <c r="U25" s="201">
        <v>0.89</v>
      </c>
      <c r="V25" s="201">
        <v>0.77</v>
      </c>
      <c r="W25" s="201">
        <v>0.53</v>
      </c>
      <c r="X25" s="201">
        <v>1.69</v>
      </c>
      <c r="Y25" s="201">
        <v>0</v>
      </c>
      <c r="Z25" s="201">
        <v>2.91</v>
      </c>
      <c r="AA25" s="201">
        <v>1.04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18.87</v>
      </c>
      <c r="AL25" s="201">
        <v>0</v>
      </c>
      <c r="AM25" s="201">
        <v>0</v>
      </c>
      <c r="AN25" s="201">
        <v>0</v>
      </c>
      <c r="AO25" s="201">
        <v>184.89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21.59</v>
      </c>
      <c r="H26" s="201">
        <v>0</v>
      </c>
      <c r="I26" s="201">
        <v>0</v>
      </c>
      <c r="J26" s="201">
        <v>27.57</v>
      </c>
      <c r="K26" s="201">
        <v>0.65</v>
      </c>
      <c r="L26" s="201">
        <v>236.78</v>
      </c>
      <c r="M26" s="201">
        <v>1.06</v>
      </c>
      <c r="N26" s="201">
        <v>1.36</v>
      </c>
      <c r="O26" s="201">
        <v>0</v>
      </c>
      <c r="P26" s="201">
        <v>1.6</v>
      </c>
      <c r="Q26" s="201">
        <v>0.13</v>
      </c>
      <c r="R26" s="201">
        <v>0.49</v>
      </c>
      <c r="S26" s="201">
        <v>0.05</v>
      </c>
      <c r="T26" s="201">
        <v>0</v>
      </c>
      <c r="U26" s="201">
        <v>0.89</v>
      </c>
      <c r="V26" s="201">
        <v>0.77</v>
      </c>
      <c r="W26" s="201">
        <v>0.53</v>
      </c>
      <c r="X26" s="201">
        <v>1.69</v>
      </c>
      <c r="Y26" s="201">
        <v>0</v>
      </c>
      <c r="Z26" s="201">
        <v>2.91</v>
      </c>
      <c r="AA26" s="201">
        <v>1.04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18.87</v>
      </c>
      <c r="AL26" s="201">
        <v>0</v>
      </c>
      <c r="AM26" s="201">
        <v>0</v>
      </c>
      <c r="AN26" s="201">
        <v>0</v>
      </c>
      <c r="AO26" s="201">
        <v>184.89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21.59</v>
      </c>
      <c r="H27" s="201">
        <v>0</v>
      </c>
      <c r="I27" s="201">
        <v>0</v>
      </c>
      <c r="J27" s="201">
        <v>27.57</v>
      </c>
      <c r="K27" s="201">
        <v>0.4</v>
      </c>
      <c r="L27" s="201">
        <v>212.71</v>
      </c>
      <c r="M27" s="201">
        <v>1.06</v>
      </c>
      <c r="N27" s="201">
        <v>1.36</v>
      </c>
      <c r="O27" s="201">
        <v>0</v>
      </c>
      <c r="P27" s="201">
        <v>1.6</v>
      </c>
      <c r="Q27" s="201">
        <v>0.13</v>
      </c>
      <c r="R27" s="201">
        <v>0.49</v>
      </c>
      <c r="S27" s="201">
        <v>2.12</v>
      </c>
      <c r="T27" s="201">
        <v>0</v>
      </c>
      <c r="U27" s="201">
        <v>0.89</v>
      </c>
      <c r="V27" s="201">
        <v>0.77</v>
      </c>
      <c r="W27" s="201">
        <v>0.53</v>
      </c>
      <c r="X27" s="201">
        <v>1.69</v>
      </c>
      <c r="Y27" s="201">
        <v>0</v>
      </c>
      <c r="Z27" s="201">
        <v>2.91</v>
      </c>
      <c r="AA27" s="201">
        <v>0.88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19.61</v>
      </c>
      <c r="AL27" s="201">
        <v>0</v>
      </c>
      <c r="AM27" s="201">
        <v>0</v>
      </c>
      <c r="AN27" s="201">
        <v>0</v>
      </c>
      <c r="AO27" s="201">
        <v>184.89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21.59</v>
      </c>
      <c r="H28" s="201">
        <v>0</v>
      </c>
      <c r="I28" s="201">
        <v>0</v>
      </c>
      <c r="J28" s="201">
        <v>27.57</v>
      </c>
      <c r="K28" s="201">
        <v>0.18</v>
      </c>
      <c r="L28" s="201">
        <v>212.71</v>
      </c>
      <c r="M28" s="201">
        <v>1.06</v>
      </c>
      <c r="N28" s="201">
        <v>1.36</v>
      </c>
      <c r="O28" s="201">
        <v>0</v>
      </c>
      <c r="P28" s="201">
        <v>1.6</v>
      </c>
      <c r="Q28" s="201">
        <v>0.13</v>
      </c>
      <c r="R28" s="201">
        <v>0.49</v>
      </c>
      <c r="S28" s="201">
        <v>2.97</v>
      </c>
      <c r="T28" s="201">
        <v>0</v>
      </c>
      <c r="U28" s="201">
        <v>0.89</v>
      </c>
      <c r="V28" s="201">
        <v>0.77</v>
      </c>
      <c r="W28" s="201">
        <v>0.53</v>
      </c>
      <c r="X28" s="201">
        <v>1.69</v>
      </c>
      <c r="Y28" s="201">
        <v>0</v>
      </c>
      <c r="Z28" s="201">
        <v>2.91</v>
      </c>
      <c r="AA28" s="201">
        <v>0.88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19.61</v>
      </c>
      <c r="AL28" s="201">
        <v>0</v>
      </c>
      <c r="AM28" s="201">
        <v>0</v>
      </c>
      <c r="AN28" s="201">
        <v>0</v>
      </c>
      <c r="AO28" s="201">
        <v>184.89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21.59</v>
      </c>
      <c r="H29" s="201">
        <v>0</v>
      </c>
      <c r="I29" s="201">
        <v>0</v>
      </c>
      <c r="J29" s="201">
        <v>27.57</v>
      </c>
      <c r="K29" s="201">
        <v>0.17</v>
      </c>
      <c r="L29" s="201">
        <v>193.46</v>
      </c>
      <c r="M29" s="201">
        <v>1.06</v>
      </c>
      <c r="N29" s="201">
        <v>1.36</v>
      </c>
      <c r="O29" s="201">
        <v>0</v>
      </c>
      <c r="P29" s="201">
        <v>1.6</v>
      </c>
      <c r="Q29" s="201">
        <v>0.13</v>
      </c>
      <c r="R29" s="201">
        <v>0.53</v>
      </c>
      <c r="S29" s="201">
        <v>4.24</v>
      </c>
      <c r="T29" s="201">
        <v>0</v>
      </c>
      <c r="U29" s="201">
        <v>0.89</v>
      </c>
      <c r="V29" s="201">
        <v>0.77</v>
      </c>
      <c r="W29" s="201">
        <v>0.53</v>
      </c>
      <c r="X29" s="201">
        <v>1.69</v>
      </c>
      <c r="Y29" s="201">
        <v>0</v>
      </c>
      <c r="Z29" s="201">
        <v>2.91</v>
      </c>
      <c r="AA29" s="201">
        <v>4.26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19.61</v>
      </c>
      <c r="AL29" s="201">
        <v>0</v>
      </c>
      <c r="AM29" s="201">
        <v>0</v>
      </c>
      <c r="AN29" s="201">
        <v>0</v>
      </c>
      <c r="AO29" s="201">
        <v>184.89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21.59</v>
      </c>
      <c r="H30" s="201">
        <v>0</v>
      </c>
      <c r="I30" s="201">
        <v>0</v>
      </c>
      <c r="J30" s="201">
        <v>27.57</v>
      </c>
      <c r="K30" s="201">
        <v>0.17</v>
      </c>
      <c r="L30" s="201">
        <v>135.69999999999999</v>
      </c>
      <c r="M30" s="201">
        <v>1.06</v>
      </c>
      <c r="N30" s="201">
        <v>1.36</v>
      </c>
      <c r="O30" s="201">
        <v>0</v>
      </c>
      <c r="P30" s="201">
        <v>1.6</v>
      </c>
      <c r="Q30" s="201">
        <v>0.13</v>
      </c>
      <c r="R30" s="201">
        <v>0.49</v>
      </c>
      <c r="S30" s="201">
        <v>5.08</v>
      </c>
      <c r="T30" s="201">
        <v>0</v>
      </c>
      <c r="U30" s="201">
        <v>0.89</v>
      </c>
      <c r="V30" s="201">
        <v>0.77</v>
      </c>
      <c r="W30" s="201">
        <v>0.53</v>
      </c>
      <c r="X30" s="201">
        <v>1.69</v>
      </c>
      <c r="Y30" s="201">
        <v>0</v>
      </c>
      <c r="Z30" s="201">
        <v>2.91</v>
      </c>
      <c r="AA30" s="201">
        <v>1.03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184.89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21.59</v>
      </c>
      <c r="H31" s="201">
        <v>0</v>
      </c>
      <c r="I31" s="201">
        <v>0</v>
      </c>
      <c r="J31" s="201">
        <v>27.57</v>
      </c>
      <c r="K31" s="201">
        <v>0.54</v>
      </c>
      <c r="L31" s="201">
        <v>78.959999999999994</v>
      </c>
      <c r="M31" s="201">
        <v>1.06</v>
      </c>
      <c r="N31" s="201">
        <v>1.36</v>
      </c>
      <c r="O31" s="201">
        <v>0</v>
      </c>
      <c r="P31" s="201">
        <v>1.6</v>
      </c>
      <c r="Q31" s="201">
        <v>0.13</v>
      </c>
      <c r="R31" s="201">
        <v>0.49</v>
      </c>
      <c r="S31" s="201">
        <v>6.36</v>
      </c>
      <c r="T31" s="201">
        <v>0</v>
      </c>
      <c r="U31" s="201">
        <v>0.89</v>
      </c>
      <c r="V31" s="201">
        <v>0.77</v>
      </c>
      <c r="W31" s="201">
        <v>0.53</v>
      </c>
      <c r="X31" s="201">
        <v>1.69</v>
      </c>
      <c r="Y31" s="201">
        <v>0</v>
      </c>
      <c r="Z31" s="201">
        <v>2.91</v>
      </c>
      <c r="AA31" s="201">
        <v>1.03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19.61</v>
      </c>
      <c r="AL31" s="201">
        <v>0</v>
      </c>
      <c r="AM31" s="201">
        <v>0</v>
      </c>
      <c r="AN31" s="201">
        <v>0</v>
      </c>
      <c r="AO31" s="201">
        <v>184.89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21.59</v>
      </c>
      <c r="H32" s="201">
        <v>0</v>
      </c>
      <c r="I32" s="201">
        <v>0</v>
      </c>
      <c r="J32" s="201">
        <v>27.57</v>
      </c>
      <c r="K32" s="201">
        <v>0.34</v>
      </c>
      <c r="L32" s="201">
        <v>21.64</v>
      </c>
      <c r="M32" s="201">
        <v>1.06</v>
      </c>
      <c r="N32" s="201">
        <v>1.36</v>
      </c>
      <c r="O32" s="201">
        <v>0</v>
      </c>
      <c r="P32" s="201">
        <v>1.6</v>
      </c>
      <c r="Q32" s="201">
        <v>0.13</v>
      </c>
      <c r="R32" s="201">
        <v>0.49</v>
      </c>
      <c r="S32" s="201">
        <v>6.36</v>
      </c>
      <c r="T32" s="201">
        <v>0</v>
      </c>
      <c r="U32" s="201">
        <v>0.89</v>
      </c>
      <c r="V32" s="201">
        <v>0.77</v>
      </c>
      <c r="W32" s="201">
        <v>0.53</v>
      </c>
      <c r="X32" s="201">
        <v>1.69</v>
      </c>
      <c r="Y32" s="201">
        <v>0</v>
      </c>
      <c r="Z32" s="201">
        <v>2.91</v>
      </c>
      <c r="AA32" s="201">
        <v>1.03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184.89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21.59</v>
      </c>
      <c r="H33" s="201">
        <v>0</v>
      </c>
      <c r="I33" s="201">
        <v>0</v>
      </c>
      <c r="J33" s="201">
        <v>27.57</v>
      </c>
      <c r="K33" s="201">
        <v>0.17</v>
      </c>
      <c r="L33" s="201">
        <v>21.64</v>
      </c>
      <c r="M33" s="201">
        <v>1.06</v>
      </c>
      <c r="N33" s="201">
        <v>1.36</v>
      </c>
      <c r="O33" s="201">
        <v>0</v>
      </c>
      <c r="P33" s="201">
        <v>1.6</v>
      </c>
      <c r="Q33" s="201">
        <v>0.13</v>
      </c>
      <c r="R33" s="201">
        <v>0.49</v>
      </c>
      <c r="S33" s="201">
        <v>8.1</v>
      </c>
      <c r="T33" s="201">
        <v>0</v>
      </c>
      <c r="U33" s="201">
        <v>0.89</v>
      </c>
      <c r="V33" s="201">
        <v>0.77</v>
      </c>
      <c r="W33" s="201">
        <v>0.53</v>
      </c>
      <c r="X33" s="201">
        <v>1.69</v>
      </c>
      <c r="Y33" s="201">
        <v>0</v>
      </c>
      <c r="Z33" s="201">
        <v>3.52</v>
      </c>
      <c r="AA33" s="201">
        <v>1.03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184.89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21.59</v>
      </c>
      <c r="H34" s="201">
        <v>0</v>
      </c>
      <c r="I34" s="201">
        <v>0</v>
      </c>
      <c r="J34" s="201">
        <v>27.57</v>
      </c>
      <c r="K34" s="201">
        <v>0.17</v>
      </c>
      <c r="L34" s="201">
        <v>21.64</v>
      </c>
      <c r="M34" s="201">
        <v>1.06</v>
      </c>
      <c r="N34" s="201">
        <v>1.36</v>
      </c>
      <c r="O34" s="201">
        <v>0</v>
      </c>
      <c r="P34" s="201">
        <v>1.6</v>
      </c>
      <c r="Q34" s="201">
        <v>0.13</v>
      </c>
      <c r="R34" s="201">
        <v>0.49</v>
      </c>
      <c r="S34" s="201">
        <v>8.1</v>
      </c>
      <c r="T34" s="201">
        <v>0</v>
      </c>
      <c r="U34" s="201">
        <v>0.89</v>
      </c>
      <c r="V34" s="201">
        <v>0.77</v>
      </c>
      <c r="W34" s="201">
        <v>0.53</v>
      </c>
      <c r="X34" s="201">
        <v>1.69</v>
      </c>
      <c r="Y34" s="201">
        <v>0</v>
      </c>
      <c r="Z34" s="201">
        <v>3.52</v>
      </c>
      <c r="AA34" s="201">
        <v>1.03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184.89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21.59</v>
      </c>
      <c r="H35" s="201">
        <v>0</v>
      </c>
      <c r="I35" s="201">
        <v>0</v>
      </c>
      <c r="J35" s="201">
        <v>27.57</v>
      </c>
      <c r="K35" s="201">
        <v>0.17</v>
      </c>
      <c r="L35" s="201">
        <v>21.64</v>
      </c>
      <c r="M35" s="201">
        <v>1.06</v>
      </c>
      <c r="N35" s="201">
        <v>1.36</v>
      </c>
      <c r="O35" s="201">
        <v>0</v>
      </c>
      <c r="P35" s="201">
        <v>1.6</v>
      </c>
      <c r="Q35" s="201">
        <v>0.13</v>
      </c>
      <c r="R35" s="201">
        <v>0.49</v>
      </c>
      <c r="S35" s="201">
        <v>8.1</v>
      </c>
      <c r="T35" s="201">
        <v>0</v>
      </c>
      <c r="U35" s="201">
        <v>0.89</v>
      </c>
      <c r="V35" s="201">
        <v>0.77</v>
      </c>
      <c r="W35" s="201">
        <v>0.53</v>
      </c>
      <c r="X35" s="201">
        <v>1.69</v>
      </c>
      <c r="Y35" s="201">
        <v>0</v>
      </c>
      <c r="Z35" s="201">
        <v>2.91</v>
      </c>
      <c r="AA35" s="201">
        <v>1.03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184.89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21.59</v>
      </c>
      <c r="H36" s="201">
        <v>0</v>
      </c>
      <c r="I36" s="201">
        <v>0</v>
      </c>
      <c r="J36" s="201">
        <v>27.57</v>
      </c>
      <c r="K36" s="201">
        <v>0.17</v>
      </c>
      <c r="L36" s="201">
        <v>21.64</v>
      </c>
      <c r="M36" s="201">
        <v>1.06</v>
      </c>
      <c r="N36" s="201">
        <v>1.36</v>
      </c>
      <c r="O36" s="201">
        <v>0</v>
      </c>
      <c r="P36" s="201">
        <v>1.6</v>
      </c>
      <c r="Q36" s="201">
        <v>0.13</v>
      </c>
      <c r="R36" s="201">
        <v>0.49</v>
      </c>
      <c r="S36" s="201">
        <v>8.1</v>
      </c>
      <c r="T36" s="201">
        <v>0</v>
      </c>
      <c r="U36" s="201">
        <v>0.89</v>
      </c>
      <c r="V36" s="201">
        <v>0.77</v>
      </c>
      <c r="W36" s="201">
        <v>0.53</v>
      </c>
      <c r="X36" s="201">
        <v>1.69</v>
      </c>
      <c r="Y36" s="201">
        <v>0</v>
      </c>
      <c r="Z36" s="201">
        <v>2.91</v>
      </c>
      <c r="AA36" s="201">
        <v>1.03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184.89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21.59</v>
      </c>
      <c r="H37" s="201">
        <v>0</v>
      </c>
      <c r="I37" s="201">
        <v>0</v>
      </c>
      <c r="J37" s="201">
        <v>27.57</v>
      </c>
      <c r="K37" s="201">
        <v>0.17</v>
      </c>
      <c r="L37" s="201">
        <v>21.64</v>
      </c>
      <c r="M37" s="201">
        <v>1.06</v>
      </c>
      <c r="N37" s="201">
        <v>1.36</v>
      </c>
      <c r="O37" s="201">
        <v>0</v>
      </c>
      <c r="P37" s="201">
        <v>1.6</v>
      </c>
      <c r="Q37" s="201">
        <v>0.13</v>
      </c>
      <c r="R37" s="201">
        <v>0.49</v>
      </c>
      <c r="S37" s="201">
        <v>8.1</v>
      </c>
      <c r="T37" s="201">
        <v>0</v>
      </c>
      <c r="U37" s="201">
        <v>0.89</v>
      </c>
      <c r="V37" s="201">
        <v>0.77</v>
      </c>
      <c r="W37" s="201">
        <v>0.53</v>
      </c>
      <c r="X37" s="201">
        <v>1.69</v>
      </c>
      <c r="Y37" s="201">
        <v>0</v>
      </c>
      <c r="Z37" s="201">
        <v>2.91</v>
      </c>
      <c r="AA37" s="201">
        <v>1.03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184.89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21.59</v>
      </c>
      <c r="H38" s="201">
        <v>0</v>
      </c>
      <c r="I38" s="201">
        <v>0</v>
      </c>
      <c r="J38" s="201">
        <v>27.57</v>
      </c>
      <c r="K38" s="201">
        <v>0.17</v>
      </c>
      <c r="L38" s="201">
        <v>21.64</v>
      </c>
      <c r="M38" s="201">
        <v>1.06</v>
      </c>
      <c r="N38" s="201">
        <v>1.36</v>
      </c>
      <c r="O38" s="201">
        <v>0</v>
      </c>
      <c r="P38" s="201">
        <v>1.6</v>
      </c>
      <c r="Q38" s="201">
        <v>0.13</v>
      </c>
      <c r="R38" s="201">
        <v>0.49</v>
      </c>
      <c r="S38" s="201">
        <v>8.1</v>
      </c>
      <c r="T38" s="201">
        <v>0</v>
      </c>
      <c r="U38" s="201">
        <v>0.89</v>
      </c>
      <c r="V38" s="201">
        <v>0.77</v>
      </c>
      <c r="W38" s="201">
        <v>0.53</v>
      </c>
      <c r="X38" s="201">
        <v>1.69</v>
      </c>
      <c r="Y38" s="201">
        <v>0</v>
      </c>
      <c r="Z38" s="201">
        <v>2.91</v>
      </c>
      <c r="AA38" s="201">
        <v>1.03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19.61</v>
      </c>
      <c r="AL38" s="201">
        <v>0</v>
      </c>
      <c r="AM38" s="201">
        <v>0</v>
      </c>
      <c r="AN38" s="201">
        <v>0</v>
      </c>
      <c r="AO38" s="201">
        <v>184.89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21.59</v>
      </c>
      <c r="H39" s="201">
        <v>0</v>
      </c>
      <c r="I39" s="201">
        <v>0</v>
      </c>
      <c r="J39" s="201">
        <v>27.57</v>
      </c>
      <c r="K39" s="201">
        <v>0.17</v>
      </c>
      <c r="L39" s="201">
        <v>21.64</v>
      </c>
      <c r="M39" s="201">
        <v>1.06</v>
      </c>
      <c r="N39" s="201">
        <v>1.36</v>
      </c>
      <c r="O39" s="201">
        <v>0</v>
      </c>
      <c r="P39" s="201">
        <v>1.6</v>
      </c>
      <c r="Q39" s="201">
        <v>0.13</v>
      </c>
      <c r="R39" s="201">
        <v>0.49</v>
      </c>
      <c r="S39" s="201">
        <v>8.1</v>
      </c>
      <c r="T39" s="201">
        <v>0</v>
      </c>
      <c r="U39" s="201">
        <v>0.89</v>
      </c>
      <c r="V39" s="201">
        <v>0.77</v>
      </c>
      <c r="W39" s="201">
        <v>0.53</v>
      </c>
      <c r="X39" s="201">
        <v>1.69</v>
      </c>
      <c r="Y39" s="201">
        <v>0</v>
      </c>
      <c r="Z39" s="201">
        <v>2.91</v>
      </c>
      <c r="AA39" s="201">
        <v>1.03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19.61</v>
      </c>
      <c r="AL39" s="201">
        <v>0</v>
      </c>
      <c r="AM39" s="201">
        <v>0</v>
      </c>
      <c r="AN39" s="201">
        <v>0</v>
      </c>
      <c r="AO39" s="201">
        <v>184.89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21.59</v>
      </c>
      <c r="H40" s="201">
        <v>0</v>
      </c>
      <c r="I40" s="201">
        <v>0</v>
      </c>
      <c r="J40" s="201">
        <v>27.57</v>
      </c>
      <c r="K40" s="201">
        <v>0.17</v>
      </c>
      <c r="L40" s="201">
        <v>21.64</v>
      </c>
      <c r="M40" s="201">
        <v>1.06</v>
      </c>
      <c r="N40" s="201">
        <v>1.36</v>
      </c>
      <c r="O40" s="201">
        <v>0</v>
      </c>
      <c r="P40" s="201">
        <v>1.6</v>
      </c>
      <c r="Q40" s="201">
        <v>0.13</v>
      </c>
      <c r="R40" s="201">
        <v>0.49</v>
      </c>
      <c r="S40" s="201">
        <v>8.1</v>
      </c>
      <c r="T40" s="201">
        <v>0</v>
      </c>
      <c r="U40" s="201">
        <v>0.89</v>
      </c>
      <c r="V40" s="201">
        <v>0.77</v>
      </c>
      <c r="W40" s="201">
        <v>0.53</v>
      </c>
      <c r="X40" s="201">
        <v>1.69</v>
      </c>
      <c r="Y40" s="201">
        <v>0</v>
      </c>
      <c r="Z40" s="201">
        <v>2.91</v>
      </c>
      <c r="AA40" s="201">
        <v>1.03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184.89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21.59</v>
      </c>
      <c r="H41" s="201">
        <v>0</v>
      </c>
      <c r="I41" s="201">
        <v>0</v>
      </c>
      <c r="J41" s="201">
        <v>27.57</v>
      </c>
      <c r="K41" s="201">
        <v>0.17</v>
      </c>
      <c r="L41" s="201">
        <v>21.64</v>
      </c>
      <c r="M41" s="201">
        <v>1.06</v>
      </c>
      <c r="N41" s="201">
        <v>1.36</v>
      </c>
      <c r="O41" s="201">
        <v>0</v>
      </c>
      <c r="P41" s="201">
        <v>1.6</v>
      </c>
      <c r="Q41" s="201">
        <v>0.13</v>
      </c>
      <c r="R41" s="201">
        <v>0.49</v>
      </c>
      <c r="S41" s="201">
        <v>8.1</v>
      </c>
      <c r="T41" s="201">
        <v>0</v>
      </c>
      <c r="U41" s="201">
        <v>0.89</v>
      </c>
      <c r="V41" s="201">
        <v>0.77</v>
      </c>
      <c r="W41" s="201">
        <v>0.53</v>
      </c>
      <c r="X41" s="201">
        <v>1.69</v>
      </c>
      <c r="Y41" s="201">
        <v>0</v>
      </c>
      <c r="Z41" s="201">
        <v>2.91</v>
      </c>
      <c r="AA41" s="201">
        <v>1.03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184.89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21.59</v>
      </c>
      <c r="H42" s="201">
        <v>0</v>
      </c>
      <c r="I42" s="201">
        <v>0</v>
      </c>
      <c r="J42" s="201">
        <v>27.57</v>
      </c>
      <c r="K42" s="201">
        <v>0.17</v>
      </c>
      <c r="L42" s="201">
        <v>21.64</v>
      </c>
      <c r="M42" s="201">
        <v>1.06</v>
      </c>
      <c r="N42" s="201">
        <v>1.36</v>
      </c>
      <c r="O42" s="201">
        <v>0</v>
      </c>
      <c r="P42" s="201">
        <v>1.6</v>
      </c>
      <c r="Q42" s="201">
        <v>0.13</v>
      </c>
      <c r="R42" s="201">
        <v>0.49</v>
      </c>
      <c r="S42" s="201">
        <v>8.1</v>
      </c>
      <c r="T42" s="201">
        <v>0</v>
      </c>
      <c r="U42" s="201">
        <v>0.89</v>
      </c>
      <c r="V42" s="201">
        <v>0.77</v>
      </c>
      <c r="W42" s="201">
        <v>0.53</v>
      </c>
      <c r="X42" s="201">
        <v>1.69</v>
      </c>
      <c r="Y42" s="201">
        <v>0</v>
      </c>
      <c r="Z42" s="201">
        <v>2.91</v>
      </c>
      <c r="AA42" s="201">
        <v>1.03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184.89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21.59</v>
      </c>
      <c r="H43" s="201">
        <v>0</v>
      </c>
      <c r="I43" s="201">
        <v>0</v>
      </c>
      <c r="J43" s="201">
        <v>27.57</v>
      </c>
      <c r="K43" s="201">
        <v>0.17</v>
      </c>
      <c r="L43" s="201">
        <v>21.64</v>
      </c>
      <c r="M43" s="201">
        <v>1.06</v>
      </c>
      <c r="N43" s="201">
        <v>1.36</v>
      </c>
      <c r="O43" s="201">
        <v>0</v>
      </c>
      <c r="P43" s="201">
        <v>1.6</v>
      </c>
      <c r="Q43" s="201">
        <v>0.13</v>
      </c>
      <c r="R43" s="201">
        <v>0.49</v>
      </c>
      <c r="S43" s="201">
        <v>8.1</v>
      </c>
      <c r="T43" s="201">
        <v>0</v>
      </c>
      <c r="U43" s="201">
        <v>0.89</v>
      </c>
      <c r="V43" s="201">
        <v>0.77</v>
      </c>
      <c r="W43" s="201">
        <v>0.53</v>
      </c>
      <c r="X43" s="201">
        <v>1.69</v>
      </c>
      <c r="Y43" s="201">
        <v>0</v>
      </c>
      <c r="Z43" s="201">
        <v>2.91</v>
      </c>
      <c r="AA43" s="201">
        <v>1.03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179.45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21.59</v>
      </c>
      <c r="H44" s="201">
        <v>0</v>
      </c>
      <c r="I44" s="201">
        <v>0</v>
      </c>
      <c r="J44" s="201">
        <v>27.57</v>
      </c>
      <c r="K44" s="201">
        <v>0.17</v>
      </c>
      <c r="L44" s="201">
        <v>21.64</v>
      </c>
      <c r="M44" s="201">
        <v>1.06</v>
      </c>
      <c r="N44" s="201">
        <v>1.36</v>
      </c>
      <c r="O44" s="201">
        <v>0</v>
      </c>
      <c r="P44" s="201">
        <v>1.6</v>
      </c>
      <c r="Q44" s="201">
        <v>0.13</v>
      </c>
      <c r="R44" s="201">
        <v>0.49</v>
      </c>
      <c r="S44" s="201">
        <v>8.1</v>
      </c>
      <c r="T44" s="201">
        <v>0</v>
      </c>
      <c r="U44" s="201">
        <v>0.89</v>
      </c>
      <c r="V44" s="201">
        <v>0.77</v>
      </c>
      <c r="W44" s="201">
        <v>0.53</v>
      </c>
      <c r="X44" s="201">
        <v>1.69</v>
      </c>
      <c r="Y44" s="201">
        <v>0</v>
      </c>
      <c r="Z44" s="201">
        <v>2.91</v>
      </c>
      <c r="AA44" s="201">
        <v>1.03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179.45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21.59</v>
      </c>
      <c r="H45" s="201">
        <v>0</v>
      </c>
      <c r="I45" s="201">
        <v>0</v>
      </c>
      <c r="J45" s="201">
        <v>27.57</v>
      </c>
      <c r="K45" s="201">
        <v>0.17</v>
      </c>
      <c r="L45" s="201">
        <v>21.64</v>
      </c>
      <c r="M45" s="201">
        <v>1.06</v>
      </c>
      <c r="N45" s="201">
        <v>1.36</v>
      </c>
      <c r="O45" s="201">
        <v>0</v>
      </c>
      <c r="P45" s="201">
        <v>1.6</v>
      </c>
      <c r="Q45" s="201">
        <v>0.13</v>
      </c>
      <c r="R45" s="201">
        <v>0.49</v>
      </c>
      <c r="S45" s="201">
        <v>8.1</v>
      </c>
      <c r="T45" s="201">
        <v>0</v>
      </c>
      <c r="U45" s="201">
        <v>0.89</v>
      </c>
      <c r="V45" s="201">
        <v>0.77</v>
      </c>
      <c r="W45" s="201">
        <v>0.53</v>
      </c>
      <c r="X45" s="201">
        <v>1.69</v>
      </c>
      <c r="Y45" s="201">
        <v>0</v>
      </c>
      <c r="Z45" s="201">
        <v>2.91</v>
      </c>
      <c r="AA45" s="201">
        <v>1.03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179.45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21.59</v>
      </c>
      <c r="H46" s="201">
        <v>0</v>
      </c>
      <c r="I46" s="201">
        <v>0</v>
      </c>
      <c r="J46" s="201">
        <v>27.57</v>
      </c>
      <c r="K46" s="201">
        <v>0.17</v>
      </c>
      <c r="L46" s="201">
        <v>21.64</v>
      </c>
      <c r="M46" s="201">
        <v>1.06</v>
      </c>
      <c r="N46" s="201">
        <v>1.36</v>
      </c>
      <c r="O46" s="201">
        <v>0</v>
      </c>
      <c r="P46" s="201">
        <v>1.6</v>
      </c>
      <c r="Q46" s="201">
        <v>0.13</v>
      </c>
      <c r="R46" s="201">
        <v>0.49</v>
      </c>
      <c r="S46" s="201">
        <v>8.1</v>
      </c>
      <c r="T46" s="201">
        <v>0</v>
      </c>
      <c r="U46" s="201">
        <v>0.89</v>
      </c>
      <c r="V46" s="201">
        <v>0.77</v>
      </c>
      <c r="W46" s="201">
        <v>0.53</v>
      </c>
      <c r="X46" s="201">
        <v>1.69</v>
      </c>
      <c r="Y46" s="201">
        <v>0</v>
      </c>
      <c r="Z46" s="201">
        <v>2.91</v>
      </c>
      <c r="AA46" s="201">
        <v>1.03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179.45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21.59</v>
      </c>
      <c r="H47" s="201">
        <v>0</v>
      </c>
      <c r="I47" s="201">
        <v>0</v>
      </c>
      <c r="J47" s="201">
        <v>27.57</v>
      </c>
      <c r="K47" s="201">
        <v>0</v>
      </c>
      <c r="L47" s="201">
        <v>21.64</v>
      </c>
      <c r="M47" s="201">
        <v>1.06</v>
      </c>
      <c r="N47" s="201">
        <v>1.36</v>
      </c>
      <c r="O47" s="201">
        <v>0</v>
      </c>
      <c r="P47" s="201">
        <v>1.6</v>
      </c>
      <c r="Q47" s="201">
        <v>0.13</v>
      </c>
      <c r="R47" s="201">
        <v>0.49</v>
      </c>
      <c r="S47" s="201">
        <v>8.1</v>
      </c>
      <c r="T47" s="201">
        <v>0</v>
      </c>
      <c r="U47" s="201">
        <v>0.89</v>
      </c>
      <c r="V47" s="201">
        <v>0.77</v>
      </c>
      <c r="W47" s="201">
        <v>0.53</v>
      </c>
      <c r="X47" s="201">
        <v>1.69</v>
      </c>
      <c r="Y47" s="201">
        <v>0</v>
      </c>
      <c r="Z47" s="201">
        <v>2.91</v>
      </c>
      <c r="AA47" s="201">
        <v>1.03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179.45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21.59</v>
      </c>
      <c r="H48" s="201">
        <v>0</v>
      </c>
      <c r="I48" s="201">
        <v>0</v>
      </c>
      <c r="J48" s="201">
        <v>27.57</v>
      </c>
      <c r="K48" s="201">
        <v>0</v>
      </c>
      <c r="L48" s="201">
        <v>21.64</v>
      </c>
      <c r="M48" s="201">
        <v>1.06</v>
      </c>
      <c r="N48" s="201">
        <v>1.36</v>
      </c>
      <c r="O48" s="201">
        <v>0</v>
      </c>
      <c r="P48" s="201">
        <v>1.6</v>
      </c>
      <c r="Q48" s="201">
        <v>0.13</v>
      </c>
      <c r="R48" s="201">
        <v>0.49</v>
      </c>
      <c r="S48" s="201">
        <v>8.1</v>
      </c>
      <c r="T48" s="201">
        <v>0</v>
      </c>
      <c r="U48" s="201">
        <v>0.89</v>
      </c>
      <c r="V48" s="201">
        <v>0.77</v>
      </c>
      <c r="W48" s="201">
        <v>0.53</v>
      </c>
      <c r="X48" s="201">
        <v>1.69</v>
      </c>
      <c r="Y48" s="201">
        <v>0</v>
      </c>
      <c r="Z48" s="201">
        <v>2.91</v>
      </c>
      <c r="AA48" s="201">
        <v>1.03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179.45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21.59</v>
      </c>
      <c r="H49" s="201">
        <v>0</v>
      </c>
      <c r="I49" s="201">
        <v>0</v>
      </c>
      <c r="J49" s="201">
        <v>27.57</v>
      </c>
      <c r="K49" s="201">
        <v>1.33</v>
      </c>
      <c r="L49" s="201">
        <v>58.7</v>
      </c>
      <c r="M49" s="201">
        <v>1.06</v>
      </c>
      <c r="N49" s="201">
        <v>1.36</v>
      </c>
      <c r="O49" s="201">
        <v>0</v>
      </c>
      <c r="P49" s="201">
        <v>1.6</v>
      </c>
      <c r="Q49" s="201">
        <v>0.13</v>
      </c>
      <c r="R49" s="201">
        <v>0.49</v>
      </c>
      <c r="S49" s="201">
        <v>8.1</v>
      </c>
      <c r="T49" s="201">
        <v>0</v>
      </c>
      <c r="U49" s="201">
        <v>0.89</v>
      </c>
      <c r="V49" s="201">
        <v>0.56000000000000005</v>
      </c>
      <c r="W49" s="201">
        <v>0.53</v>
      </c>
      <c r="X49" s="201">
        <v>1.69</v>
      </c>
      <c r="Y49" s="201">
        <v>0</v>
      </c>
      <c r="Z49" s="201">
        <v>2.91</v>
      </c>
      <c r="AA49" s="201">
        <v>1.04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11.68</v>
      </c>
      <c r="AL49" s="201">
        <v>0</v>
      </c>
      <c r="AM49" s="201">
        <v>0</v>
      </c>
      <c r="AN49" s="201">
        <v>0</v>
      </c>
      <c r="AO49" s="201">
        <v>179.45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21.59</v>
      </c>
      <c r="H50" s="201">
        <v>0</v>
      </c>
      <c r="I50" s="201">
        <v>0</v>
      </c>
      <c r="J50" s="201">
        <v>27.57</v>
      </c>
      <c r="K50" s="201">
        <v>1.59</v>
      </c>
      <c r="L50" s="201">
        <v>58.7</v>
      </c>
      <c r="M50" s="201">
        <v>1.06</v>
      </c>
      <c r="N50" s="201">
        <v>1.36</v>
      </c>
      <c r="O50" s="201">
        <v>0</v>
      </c>
      <c r="P50" s="201">
        <v>1.6</v>
      </c>
      <c r="Q50" s="201">
        <v>0.13</v>
      </c>
      <c r="R50" s="201">
        <v>0.49</v>
      </c>
      <c r="S50" s="201">
        <v>8.1</v>
      </c>
      <c r="T50" s="201">
        <v>0</v>
      </c>
      <c r="U50" s="201">
        <v>0.89</v>
      </c>
      <c r="V50" s="201">
        <v>0.56000000000000005</v>
      </c>
      <c r="W50" s="201">
        <v>0.53</v>
      </c>
      <c r="X50" s="201">
        <v>1.69</v>
      </c>
      <c r="Y50" s="201">
        <v>0</v>
      </c>
      <c r="Z50" s="201">
        <v>2.91</v>
      </c>
      <c r="AA50" s="201">
        <v>1.04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11.68</v>
      </c>
      <c r="AL50" s="201">
        <v>0</v>
      </c>
      <c r="AM50" s="201">
        <v>0</v>
      </c>
      <c r="AN50" s="201">
        <v>0</v>
      </c>
      <c r="AO50" s="201">
        <v>179.45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21.59</v>
      </c>
      <c r="H51" s="201">
        <v>0</v>
      </c>
      <c r="I51" s="201">
        <v>0</v>
      </c>
      <c r="J51" s="201">
        <v>27.57</v>
      </c>
      <c r="K51" s="201">
        <v>1.85</v>
      </c>
      <c r="L51" s="201">
        <v>77.95</v>
      </c>
      <c r="M51" s="201">
        <v>1.06</v>
      </c>
      <c r="N51" s="201">
        <v>1.36</v>
      </c>
      <c r="O51" s="201">
        <v>0</v>
      </c>
      <c r="P51" s="201">
        <v>1.6</v>
      </c>
      <c r="Q51" s="201">
        <v>0.13</v>
      </c>
      <c r="R51" s="201">
        <v>0.49</v>
      </c>
      <c r="S51" s="201">
        <v>8.1</v>
      </c>
      <c r="T51" s="201">
        <v>0</v>
      </c>
      <c r="U51" s="201">
        <v>0.89</v>
      </c>
      <c r="V51" s="201">
        <v>0.56000000000000005</v>
      </c>
      <c r="W51" s="201">
        <v>0.53</v>
      </c>
      <c r="X51" s="201">
        <v>1.69</v>
      </c>
      <c r="Y51" s="201">
        <v>0</v>
      </c>
      <c r="Z51" s="201">
        <v>2.91</v>
      </c>
      <c r="AA51" s="201">
        <v>1.04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11.68</v>
      </c>
      <c r="AL51" s="201">
        <v>0</v>
      </c>
      <c r="AM51" s="201">
        <v>0</v>
      </c>
      <c r="AN51" s="201">
        <v>0</v>
      </c>
      <c r="AO51" s="201">
        <v>179.45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21.59</v>
      </c>
      <c r="H52" s="201">
        <v>0</v>
      </c>
      <c r="I52" s="201">
        <v>0</v>
      </c>
      <c r="J52" s="201">
        <v>27.57</v>
      </c>
      <c r="K52" s="201">
        <v>2.66</v>
      </c>
      <c r="L52" s="201">
        <v>77.95</v>
      </c>
      <c r="M52" s="201">
        <v>1.06</v>
      </c>
      <c r="N52" s="201">
        <v>1.36</v>
      </c>
      <c r="O52" s="201">
        <v>0</v>
      </c>
      <c r="P52" s="201">
        <v>1.6</v>
      </c>
      <c r="Q52" s="201">
        <v>0.13</v>
      </c>
      <c r="R52" s="201">
        <v>0.49</v>
      </c>
      <c r="S52" s="201">
        <v>8.1</v>
      </c>
      <c r="T52" s="201">
        <v>0</v>
      </c>
      <c r="U52" s="201">
        <v>0.89</v>
      </c>
      <c r="V52" s="201">
        <v>0.56000000000000005</v>
      </c>
      <c r="W52" s="201">
        <v>0.53</v>
      </c>
      <c r="X52" s="201">
        <v>1.69</v>
      </c>
      <c r="Y52" s="201">
        <v>0</v>
      </c>
      <c r="Z52" s="201">
        <v>2.91</v>
      </c>
      <c r="AA52" s="201">
        <v>1.04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11.68</v>
      </c>
      <c r="AL52" s="201">
        <v>0</v>
      </c>
      <c r="AM52" s="201">
        <v>0</v>
      </c>
      <c r="AN52" s="201">
        <v>0</v>
      </c>
      <c r="AO52" s="201">
        <v>179.45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21.59</v>
      </c>
      <c r="H53" s="201">
        <v>0</v>
      </c>
      <c r="I53" s="201">
        <v>0</v>
      </c>
      <c r="J53" s="201">
        <v>27.57</v>
      </c>
      <c r="K53" s="201">
        <v>2.72</v>
      </c>
      <c r="L53" s="201">
        <v>97.2</v>
      </c>
      <c r="M53" s="201">
        <v>1.06</v>
      </c>
      <c r="N53" s="201">
        <v>1.36</v>
      </c>
      <c r="O53" s="201">
        <v>0</v>
      </c>
      <c r="P53" s="201">
        <v>1.6</v>
      </c>
      <c r="Q53" s="201">
        <v>0.13</v>
      </c>
      <c r="R53" s="201">
        <v>0.49</v>
      </c>
      <c r="S53" s="201">
        <v>8.1</v>
      </c>
      <c r="T53" s="201">
        <v>0</v>
      </c>
      <c r="U53" s="201">
        <v>0.89</v>
      </c>
      <c r="V53" s="201">
        <v>0.77</v>
      </c>
      <c r="W53" s="201">
        <v>0.53</v>
      </c>
      <c r="X53" s="201">
        <v>1.69</v>
      </c>
      <c r="Y53" s="201">
        <v>0</v>
      </c>
      <c r="Z53" s="201">
        <v>2.91</v>
      </c>
      <c r="AA53" s="201">
        <v>1.04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11.68</v>
      </c>
      <c r="AL53" s="201">
        <v>0</v>
      </c>
      <c r="AM53" s="201">
        <v>0</v>
      </c>
      <c r="AN53" s="201">
        <v>0</v>
      </c>
      <c r="AO53" s="201">
        <v>179.45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21.59</v>
      </c>
      <c r="H54" s="201">
        <v>0</v>
      </c>
      <c r="I54" s="201">
        <v>0</v>
      </c>
      <c r="J54" s="201">
        <v>27.57</v>
      </c>
      <c r="K54" s="201">
        <v>2.72</v>
      </c>
      <c r="L54" s="201">
        <v>135.69999999999999</v>
      </c>
      <c r="M54" s="201">
        <v>1.06</v>
      </c>
      <c r="N54" s="201">
        <v>1.36</v>
      </c>
      <c r="O54" s="201">
        <v>0</v>
      </c>
      <c r="P54" s="201">
        <v>1.6</v>
      </c>
      <c r="Q54" s="201">
        <v>0.13</v>
      </c>
      <c r="R54" s="201">
        <v>0.49</v>
      </c>
      <c r="S54" s="201">
        <v>8.1</v>
      </c>
      <c r="T54" s="201">
        <v>0</v>
      </c>
      <c r="U54" s="201">
        <v>0.89</v>
      </c>
      <c r="V54" s="201">
        <v>0.77</v>
      </c>
      <c r="W54" s="201">
        <v>0.53</v>
      </c>
      <c r="X54" s="201">
        <v>1.69</v>
      </c>
      <c r="Y54" s="201">
        <v>0</v>
      </c>
      <c r="Z54" s="201">
        <v>2.91</v>
      </c>
      <c r="AA54" s="201">
        <v>1.04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11.68</v>
      </c>
      <c r="AL54" s="201">
        <v>0</v>
      </c>
      <c r="AM54" s="201">
        <v>0</v>
      </c>
      <c r="AN54" s="201">
        <v>0</v>
      </c>
      <c r="AO54" s="201">
        <v>179.45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21.59</v>
      </c>
      <c r="H55" s="201">
        <v>0</v>
      </c>
      <c r="I55" s="201">
        <v>0</v>
      </c>
      <c r="J55" s="201">
        <v>27.57</v>
      </c>
      <c r="K55" s="201">
        <v>2.72</v>
      </c>
      <c r="L55" s="201">
        <v>174.58</v>
      </c>
      <c r="M55" s="201">
        <v>1.06</v>
      </c>
      <c r="N55" s="201">
        <v>1.36</v>
      </c>
      <c r="O55" s="201">
        <v>0</v>
      </c>
      <c r="P55" s="201">
        <v>1.6</v>
      </c>
      <c r="Q55" s="201">
        <v>0</v>
      </c>
      <c r="R55" s="201">
        <v>0.49</v>
      </c>
      <c r="S55" s="201">
        <v>8.1</v>
      </c>
      <c r="T55" s="201">
        <v>0</v>
      </c>
      <c r="U55" s="201">
        <v>0.89</v>
      </c>
      <c r="V55" s="201">
        <v>0.77</v>
      </c>
      <c r="W55" s="201">
        <v>0.53</v>
      </c>
      <c r="X55" s="201">
        <v>1.69</v>
      </c>
      <c r="Y55" s="201">
        <v>0</v>
      </c>
      <c r="Z55" s="201">
        <v>2.9</v>
      </c>
      <c r="AA55" s="201">
        <v>1.04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11.68</v>
      </c>
      <c r="AL55" s="201">
        <v>0</v>
      </c>
      <c r="AM55" s="201">
        <v>0</v>
      </c>
      <c r="AN55" s="201">
        <v>0</v>
      </c>
      <c r="AO55" s="201">
        <v>179.45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21.59</v>
      </c>
      <c r="H56" s="201">
        <v>0</v>
      </c>
      <c r="I56" s="201">
        <v>0</v>
      </c>
      <c r="J56" s="201">
        <v>27.57</v>
      </c>
      <c r="K56" s="201">
        <v>2.72</v>
      </c>
      <c r="L56" s="201">
        <v>244.69</v>
      </c>
      <c r="M56" s="201">
        <v>1.06</v>
      </c>
      <c r="N56" s="201">
        <v>1.36</v>
      </c>
      <c r="O56" s="201">
        <v>0</v>
      </c>
      <c r="P56" s="201">
        <v>1.6</v>
      </c>
      <c r="Q56" s="201">
        <v>0.13</v>
      </c>
      <c r="R56" s="201">
        <v>0.49</v>
      </c>
      <c r="S56" s="201">
        <v>8.1</v>
      </c>
      <c r="T56" s="201">
        <v>0</v>
      </c>
      <c r="U56" s="201">
        <v>0.89</v>
      </c>
      <c r="V56" s="201">
        <v>0.77</v>
      </c>
      <c r="W56" s="201">
        <v>0.53</v>
      </c>
      <c r="X56" s="201">
        <v>1.69</v>
      </c>
      <c r="Y56" s="201">
        <v>0</v>
      </c>
      <c r="Z56" s="201">
        <v>2.91</v>
      </c>
      <c r="AA56" s="201">
        <v>1.04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11.68</v>
      </c>
      <c r="AL56" s="201">
        <v>0</v>
      </c>
      <c r="AM56" s="201">
        <v>0</v>
      </c>
      <c r="AN56" s="201">
        <v>0</v>
      </c>
      <c r="AO56" s="201">
        <v>179.45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21.59</v>
      </c>
      <c r="H57" s="201">
        <v>0</v>
      </c>
      <c r="I57" s="201">
        <v>0</v>
      </c>
      <c r="J57" s="201">
        <v>27.57</v>
      </c>
      <c r="K57" s="201">
        <v>2.72</v>
      </c>
      <c r="L57" s="201">
        <v>251.21</v>
      </c>
      <c r="M57" s="201">
        <v>1.06</v>
      </c>
      <c r="N57" s="201">
        <v>1.36</v>
      </c>
      <c r="O57" s="201">
        <v>0</v>
      </c>
      <c r="P57" s="201">
        <v>1.6</v>
      </c>
      <c r="Q57" s="201">
        <v>0.13</v>
      </c>
      <c r="R57" s="201">
        <v>0.49</v>
      </c>
      <c r="S57" s="201">
        <v>8.1</v>
      </c>
      <c r="T57" s="201">
        <v>0</v>
      </c>
      <c r="U57" s="201">
        <v>0.89</v>
      </c>
      <c r="V57" s="201">
        <v>0.77</v>
      </c>
      <c r="W57" s="201">
        <v>0.53</v>
      </c>
      <c r="X57" s="201">
        <v>1.69</v>
      </c>
      <c r="Y57" s="201">
        <v>0</v>
      </c>
      <c r="Z57" s="201">
        <v>2.9</v>
      </c>
      <c r="AA57" s="201">
        <v>1.04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11.68</v>
      </c>
      <c r="AL57" s="201">
        <v>0</v>
      </c>
      <c r="AM57" s="201">
        <v>0</v>
      </c>
      <c r="AN57" s="201">
        <v>0</v>
      </c>
      <c r="AO57" s="201">
        <v>179.45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21.59</v>
      </c>
      <c r="H58" s="201">
        <v>0</v>
      </c>
      <c r="I58" s="201">
        <v>0</v>
      </c>
      <c r="J58" s="201">
        <v>27.57</v>
      </c>
      <c r="K58" s="201">
        <v>2.72</v>
      </c>
      <c r="L58" s="201">
        <v>222.33</v>
      </c>
      <c r="M58" s="201">
        <v>1.06</v>
      </c>
      <c r="N58" s="201">
        <v>1.36</v>
      </c>
      <c r="O58" s="201">
        <v>0</v>
      </c>
      <c r="P58" s="201">
        <v>1.6</v>
      </c>
      <c r="Q58" s="201">
        <v>0.13</v>
      </c>
      <c r="R58" s="201">
        <v>0.49</v>
      </c>
      <c r="S58" s="201">
        <v>8.1</v>
      </c>
      <c r="T58" s="201">
        <v>0</v>
      </c>
      <c r="U58" s="201">
        <v>0.89</v>
      </c>
      <c r="V58" s="201">
        <v>0.77</v>
      </c>
      <c r="W58" s="201">
        <v>0.53</v>
      </c>
      <c r="X58" s="201">
        <v>1.69</v>
      </c>
      <c r="Y58" s="201">
        <v>0</v>
      </c>
      <c r="Z58" s="201">
        <v>2.9</v>
      </c>
      <c r="AA58" s="201">
        <v>1.04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11.68</v>
      </c>
      <c r="AL58" s="201">
        <v>0</v>
      </c>
      <c r="AM58" s="201">
        <v>0</v>
      </c>
      <c r="AN58" s="201">
        <v>0</v>
      </c>
      <c r="AO58" s="201">
        <v>179.45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21.59</v>
      </c>
      <c r="H59" s="201">
        <v>0</v>
      </c>
      <c r="I59" s="201">
        <v>0</v>
      </c>
      <c r="J59" s="201">
        <v>27.57</v>
      </c>
      <c r="K59" s="201">
        <v>2.72</v>
      </c>
      <c r="L59" s="201">
        <v>193.46</v>
      </c>
      <c r="M59" s="201">
        <v>1.06</v>
      </c>
      <c r="N59" s="201">
        <v>1.36</v>
      </c>
      <c r="O59" s="201">
        <v>0</v>
      </c>
      <c r="P59" s="201">
        <v>1.6</v>
      </c>
      <c r="Q59" s="201">
        <v>0.13</v>
      </c>
      <c r="R59" s="201">
        <v>0.49</v>
      </c>
      <c r="S59" s="201">
        <v>8.1</v>
      </c>
      <c r="T59" s="201">
        <v>0</v>
      </c>
      <c r="U59" s="201">
        <v>0.89</v>
      </c>
      <c r="V59" s="201">
        <v>0.77</v>
      </c>
      <c r="W59" s="201">
        <v>0.54</v>
      </c>
      <c r="X59" s="201">
        <v>1.69</v>
      </c>
      <c r="Y59" s="201">
        <v>0</v>
      </c>
      <c r="Z59" s="201">
        <v>2.9</v>
      </c>
      <c r="AA59" s="201">
        <v>1.04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11.68</v>
      </c>
      <c r="AL59" s="201">
        <v>0</v>
      </c>
      <c r="AM59" s="201">
        <v>0</v>
      </c>
      <c r="AN59" s="201">
        <v>0</v>
      </c>
      <c r="AO59" s="201">
        <v>179.45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21.59</v>
      </c>
      <c r="H60" s="201">
        <v>0</v>
      </c>
      <c r="I60" s="201">
        <v>0</v>
      </c>
      <c r="J60" s="201">
        <v>27.57</v>
      </c>
      <c r="K60" s="201">
        <v>2.72</v>
      </c>
      <c r="L60" s="201">
        <v>145.33000000000001</v>
      </c>
      <c r="M60" s="201">
        <v>1.06</v>
      </c>
      <c r="N60" s="201">
        <v>1.36</v>
      </c>
      <c r="O60" s="201">
        <v>0</v>
      </c>
      <c r="P60" s="201">
        <v>1.6</v>
      </c>
      <c r="Q60" s="201">
        <v>0.13</v>
      </c>
      <c r="R60" s="201">
        <v>0.49</v>
      </c>
      <c r="S60" s="201">
        <v>8.1</v>
      </c>
      <c r="T60" s="201">
        <v>0</v>
      </c>
      <c r="U60" s="201">
        <v>0.89</v>
      </c>
      <c r="V60" s="201">
        <v>0.77</v>
      </c>
      <c r="W60" s="201">
        <v>0.54</v>
      </c>
      <c r="X60" s="201">
        <v>1.69</v>
      </c>
      <c r="Y60" s="201">
        <v>0</v>
      </c>
      <c r="Z60" s="201">
        <v>2.9</v>
      </c>
      <c r="AA60" s="201">
        <v>1.04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11.68</v>
      </c>
      <c r="AL60" s="201">
        <v>0</v>
      </c>
      <c r="AM60" s="201">
        <v>0</v>
      </c>
      <c r="AN60" s="201">
        <v>0</v>
      </c>
      <c r="AO60" s="201">
        <v>179.45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21.59</v>
      </c>
      <c r="H61" s="201">
        <v>0</v>
      </c>
      <c r="I61" s="201">
        <v>0</v>
      </c>
      <c r="J61" s="201">
        <v>27.57</v>
      </c>
      <c r="K61" s="201">
        <v>2.72</v>
      </c>
      <c r="L61" s="201">
        <v>145.33000000000001</v>
      </c>
      <c r="M61" s="201">
        <v>1.06</v>
      </c>
      <c r="N61" s="201">
        <v>1.36</v>
      </c>
      <c r="O61" s="201">
        <v>0</v>
      </c>
      <c r="P61" s="201">
        <v>1.6</v>
      </c>
      <c r="Q61" s="201">
        <v>0.13</v>
      </c>
      <c r="R61" s="201">
        <v>0.49</v>
      </c>
      <c r="S61" s="201">
        <v>8.1</v>
      </c>
      <c r="T61" s="201">
        <v>0</v>
      </c>
      <c r="U61" s="201">
        <v>0.89</v>
      </c>
      <c r="V61" s="201">
        <v>0.77</v>
      </c>
      <c r="W61" s="201">
        <v>0.54</v>
      </c>
      <c r="X61" s="201">
        <v>1.69</v>
      </c>
      <c r="Y61" s="201">
        <v>0</v>
      </c>
      <c r="Z61" s="201">
        <v>2.3199999999999998</v>
      </c>
      <c r="AA61" s="201">
        <v>1.04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11.68</v>
      </c>
      <c r="AL61" s="201">
        <v>0</v>
      </c>
      <c r="AM61" s="201">
        <v>0</v>
      </c>
      <c r="AN61" s="201">
        <v>0</v>
      </c>
      <c r="AO61" s="201">
        <v>179.45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21.59</v>
      </c>
      <c r="H62" s="201">
        <v>0</v>
      </c>
      <c r="I62" s="201">
        <v>0</v>
      </c>
      <c r="J62" s="201">
        <v>27.57</v>
      </c>
      <c r="K62" s="201">
        <v>2.72</v>
      </c>
      <c r="L62" s="201">
        <v>174.2</v>
      </c>
      <c r="M62" s="201">
        <v>1.06</v>
      </c>
      <c r="N62" s="201">
        <v>1.36</v>
      </c>
      <c r="O62" s="201">
        <v>0</v>
      </c>
      <c r="P62" s="201">
        <v>1.6</v>
      </c>
      <c r="Q62" s="201">
        <v>0.13</v>
      </c>
      <c r="R62" s="201">
        <v>0.49</v>
      </c>
      <c r="S62" s="201">
        <v>8.1</v>
      </c>
      <c r="T62" s="201">
        <v>0</v>
      </c>
      <c r="U62" s="201">
        <v>0.89</v>
      </c>
      <c r="V62" s="201">
        <v>0.77</v>
      </c>
      <c r="W62" s="201">
        <v>0.54</v>
      </c>
      <c r="X62" s="201">
        <v>1.69</v>
      </c>
      <c r="Y62" s="201">
        <v>0</v>
      </c>
      <c r="Z62" s="201">
        <v>2.3199999999999998</v>
      </c>
      <c r="AA62" s="201">
        <v>1.04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11.68</v>
      </c>
      <c r="AL62" s="201">
        <v>0</v>
      </c>
      <c r="AM62" s="201">
        <v>0</v>
      </c>
      <c r="AN62" s="201">
        <v>0</v>
      </c>
      <c r="AO62" s="201">
        <v>179.45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21.59</v>
      </c>
      <c r="H63" s="201">
        <v>0</v>
      </c>
      <c r="I63" s="201">
        <v>0</v>
      </c>
      <c r="J63" s="201">
        <v>27.57</v>
      </c>
      <c r="K63" s="201">
        <v>2.72</v>
      </c>
      <c r="L63" s="201">
        <v>174.2</v>
      </c>
      <c r="M63" s="201">
        <v>1.06</v>
      </c>
      <c r="N63" s="201">
        <v>1.36</v>
      </c>
      <c r="O63" s="201">
        <v>0</v>
      </c>
      <c r="P63" s="201">
        <v>1.6</v>
      </c>
      <c r="Q63" s="201">
        <v>0.13</v>
      </c>
      <c r="R63" s="201">
        <v>0.49</v>
      </c>
      <c r="S63" s="201">
        <v>8.1</v>
      </c>
      <c r="T63" s="201">
        <v>0</v>
      </c>
      <c r="U63" s="201">
        <v>0.89</v>
      </c>
      <c r="V63" s="201">
        <v>0.77</v>
      </c>
      <c r="W63" s="201">
        <v>0.54</v>
      </c>
      <c r="X63" s="201">
        <v>1.69</v>
      </c>
      <c r="Y63" s="201">
        <v>0</v>
      </c>
      <c r="Z63" s="201">
        <v>2.3199999999999998</v>
      </c>
      <c r="AA63" s="201">
        <v>1.04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11.68</v>
      </c>
      <c r="AL63" s="201">
        <v>0</v>
      </c>
      <c r="AM63" s="201">
        <v>0</v>
      </c>
      <c r="AN63" s="201">
        <v>0</v>
      </c>
      <c r="AO63" s="201">
        <v>179.45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21.59</v>
      </c>
      <c r="H64" s="201">
        <v>0</v>
      </c>
      <c r="I64" s="201">
        <v>0</v>
      </c>
      <c r="J64" s="201">
        <v>27.57</v>
      </c>
      <c r="K64" s="201">
        <v>2.72</v>
      </c>
      <c r="L64" s="201">
        <v>145.33000000000001</v>
      </c>
      <c r="M64" s="201">
        <v>1.06</v>
      </c>
      <c r="N64" s="201">
        <v>1.36</v>
      </c>
      <c r="O64" s="201">
        <v>0</v>
      </c>
      <c r="P64" s="201">
        <v>1.6</v>
      </c>
      <c r="Q64" s="201">
        <v>0.13</v>
      </c>
      <c r="R64" s="201">
        <v>0.49</v>
      </c>
      <c r="S64" s="201">
        <v>8.1</v>
      </c>
      <c r="T64" s="201">
        <v>0</v>
      </c>
      <c r="U64" s="201">
        <v>0.89</v>
      </c>
      <c r="V64" s="201">
        <v>0.77</v>
      </c>
      <c r="W64" s="201">
        <v>0.54</v>
      </c>
      <c r="X64" s="201">
        <v>1.69</v>
      </c>
      <c r="Y64" s="201">
        <v>0</v>
      </c>
      <c r="Z64" s="201">
        <v>2.3199999999999998</v>
      </c>
      <c r="AA64" s="201">
        <v>1.04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11.68</v>
      </c>
      <c r="AL64" s="201">
        <v>0</v>
      </c>
      <c r="AM64" s="201">
        <v>0</v>
      </c>
      <c r="AN64" s="201">
        <v>0</v>
      </c>
      <c r="AO64" s="201">
        <v>179.45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21.59</v>
      </c>
      <c r="H65" s="201">
        <v>0</v>
      </c>
      <c r="I65" s="201">
        <v>0</v>
      </c>
      <c r="J65" s="201">
        <v>27.57</v>
      </c>
      <c r="K65" s="201">
        <v>2.72</v>
      </c>
      <c r="L65" s="201">
        <v>145.33000000000001</v>
      </c>
      <c r="M65" s="201">
        <v>1.06</v>
      </c>
      <c r="N65" s="201">
        <v>1.36</v>
      </c>
      <c r="O65" s="201">
        <v>0</v>
      </c>
      <c r="P65" s="201">
        <v>1.6</v>
      </c>
      <c r="Q65" s="201">
        <v>0.13</v>
      </c>
      <c r="R65" s="201">
        <v>0.49</v>
      </c>
      <c r="S65" s="201">
        <v>8.1</v>
      </c>
      <c r="T65" s="201">
        <v>0</v>
      </c>
      <c r="U65" s="201">
        <v>0.89</v>
      </c>
      <c r="V65" s="201">
        <v>1.1499999999999999</v>
      </c>
      <c r="W65" s="201">
        <v>0.53</v>
      </c>
      <c r="X65" s="201">
        <v>1.69</v>
      </c>
      <c r="Y65" s="201">
        <v>0</v>
      </c>
      <c r="Z65" s="201">
        <v>2.3199999999999998</v>
      </c>
      <c r="AA65" s="201">
        <v>1.04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11.68</v>
      </c>
      <c r="AL65" s="201">
        <v>0</v>
      </c>
      <c r="AM65" s="201">
        <v>0</v>
      </c>
      <c r="AN65" s="201">
        <v>0</v>
      </c>
      <c r="AO65" s="201">
        <v>179.45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21.59</v>
      </c>
      <c r="H66" s="201">
        <v>0</v>
      </c>
      <c r="I66" s="201">
        <v>0</v>
      </c>
      <c r="J66" s="201">
        <v>27.57</v>
      </c>
      <c r="K66" s="201">
        <v>2.72</v>
      </c>
      <c r="L66" s="201">
        <v>145.33000000000001</v>
      </c>
      <c r="M66" s="201">
        <v>1.06</v>
      </c>
      <c r="N66" s="201">
        <v>1.36</v>
      </c>
      <c r="O66" s="201">
        <v>0</v>
      </c>
      <c r="P66" s="201">
        <v>1.6</v>
      </c>
      <c r="Q66" s="201">
        <v>0.13</v>
      </c>
      <c r="R66" s="201">
        <v>0.49</v>
      </c>
      <c r="S66" s="201">
        <v>8.1</v>
      </c>
      <c r="T66" s="201">
        <v>0</v>
      </c>
      <c r="U66" s="201">
        <v>0.89</v>
      </c>
      <c r="V66" s="201">
        <v>0.77</v>
      </c>
      <c r="W66" s="201">
        <v>0.53</v>
      </c>
      <c r="X66" s="201">
        <v>1.69</v>
      </c>
      <c r="Y66" s="201">
        <v>0</v>
      </c>
      <c r="Z66" s="201">
        <v>2.3199999999999998</v>
      </c>
      <c r="AA66" s="201">
        <v>1.04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11.68</v>
      </c>
      <c r="AL66" s="201">
        <v>0</v>
      </c>
      <c r="AM66" s="201">
        <v>0</v>
      </c>
      <c r="AN66" s="201">
        <v>0</v>
      </c>
      <c r="AO66" s="201">
        <v>179.45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21.59</v>
      </c>
      <c r="H67" s="201">
        <v>0</v>
      </c>
      <c r="I67" s="201">
        <v>0</v>
      </c>
      <c r="J67" s="201">
        <v>27.57</v>
      </c>
      <c r="K67" s="201">
        <v>2.72</v>
      </c>
      <c r="L67" s="201">
        <v>97.2</v>
      </c>
      <c r="M67" s="201">
        <v>1.06</v>
      </c>
      <c r="N67" s="201">
        <v>1.36</v>
      </c>
      <c r="O67" s="201">
        <v>0</v>
      </c>
      <c r="P67" s="201">
        <v>1.6</v>
      </c>
      <c r="Q67" s="201">
        <v>0.13</v>
      </c>
      <c r="R67" s="201">
        <v>0.49</v>
      </c>
      <c r="S67" s="201">
        <v>8.1</v>
      </c>
      <c r="T67" s="201">
        <v>0</v>
      </c>
      <c r="U67" s="201">
        <v>0.89</v>
      </c>
      <c r="V67" s="201">
        <v>0.77</v>
      </c>
      <c r="W67" s="201">
        <v>0.53</v>
      </c>
      <c r="X67" s="201">
        <v>1.69</v>
      </c>
      <c r="Y67" s="201">
        <v>0</v>
      </c>
      <c r="Z67" s="201">
        <v>2.3199999999999998</v>
      </c>
      <c r="AA67" s="201">
        <v>1.04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11.68</v>
      </c>
      <c r="AL67" s="201">
        <v>0</v>
      </c>
      <c r="AM67" s="201">
        <v>0</v>
      </c>
      <c r="AN67" s="201">
        <v>0</v>
      </c>
      <c r="AO67" s="201">
        <v>179.45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21.59</v>
      </c>
      <c r="H68" s="201">
        <v>0</v>
      </c>
      <c r="I68" s="201">
        <v>0</v>
      </c>
      <c r="J68" s="201">
        <v>27.57</v>
      </c>
      <c r="K68" s="201">
        <v>2.93</v>
      </c>
      <c r="L68" s="201">
        <v>97.2</v>
      </c>
      <c r="M68" s="201">
        <v>1.06</v>
      </c>
      <c r="N68" s="201">
        <v>1.36</v>
      </c>
      <c r="O68" s="201">
        <v>0</v>
      </c>
      <c r="P68" s="201">
        <v>1.6</v>
      </c>
      <c r="Q68" s="201">
        <v>0.23</v>
      </c>
      <c r="R68" s="201">
        <v>0.49</v>
      </c>
      <c r="S68" s="201">
        <v>8.1</v>
      </c>
      <c r="T68" s="201">
        <v>0</v>
      </c>
      <c r="U68" s="201">
        <v>0.89</v>
      </c>
      <c r="V68" s="201">
        <v>0.77</v>
      </c>
      <c r="W68" s="201">
        <v>0.53</v>
      </c>
      <c r="X68" s="201">
        <v>1.69</v>
      </c>
      <c r="Y68" s="201">
        <v>0</v>
      </c>
      <c r="Z68" s="201">
        <v>2.3199999999999998</v>
      </c>
      <c r="AA68" s="201">
        <v>1.04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11.68</v>
      </c>
      <c r="AL68" s="201">
        <v>0</v>
      </c>
      <c r="AM68" s="201">
        <v>0</v>
      </c>
      <c r="AN68" s="201">
        <v>0</v>
      </c>
      <c r="AO68" s="201">
        <v>179.45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21.59</v>
      </c>
      <c r="H69" s="201">
        <v>0</v>
      </c>
      <c r="I69" s="201">
        <v>0</v>
      </c>
      <c r="J69" s="201">
        <v>27.57</v>
      </c>
      <c r="K69" s="201">
        <v>2.99</v>
      </c>
      <c r="L69" s="201">
        <v>73.13</v>
      </c>
      <c r="M69" s="201">
        <v>1.06</v>
      </c>
      <c r="N69" s="201">
        <v>1.36</v>
      </c>
      <c r="O69" s="201">
        <v>0</v>
      </c>
      <c r="P69" s="201">
        <v>1.6</v>
      </c>
      <c r="Q69" s="201">
        <v>0.13</v>
      </c>
      <c r="R69" s="201">
        <v>0.49</v>
      </c>
      <c r="S69" s="201">
        <v>8.1</v>
      </c>
      <c r="T69" s="201">
        <v>0</v>
      </c>
      <c r="U69" s="201">
        <v>0.89</v>
      </c>
      <c r="V69" s="201">
        <v>0.77</v>
      </c>
      <c r="W69" s="201">
        <v>0.53</v>
      </c>
      <c r="X69" s="201">
        <v>1.69</v>
      </c>
      <c r="Y69" s="201">
        <v>0</v>
      </c>
      <c r="Z69" s="201">
        <v>2.3199999999999998</v>
      </c>
      <c r="AA69" s="201">
        <v>1.04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11.68</v>
      </c>
      <c r="AL69" s="201">
        <v>0</v>
      </c>
      <c r="AM69" s="201">
        <v>0</v>
      </c>
      <c r="AN69" s="201">
        <v>0</v>
      </c>
      <c r="AO69" s="201">
        <v>179.45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21.59</v>
      </c>
      <c r="H70" s="201">
        <v>0</v>
      </c>
      <c r="I70" s="201">
        <v>0</v>
      </c>
      <c r="J70" s="201">
        <v>27.57</v>
      </c>
      <c r="K70" s="201">
        <v>0.91</v>
      </c>
      <c r="L70" s="201">
        <v>21.63</v>
      </c>
      <c r="M70" s="201">
        <v>1.06</v>
      </c>
      <c r="N70" s="201">
        <v>1.36</v>
      </c>
      <c r="O70" s="201">
        <v>0</v>
      </c>
      <c r="P70" s="201">
        <v>1.6</v>
      </c>
      <c r="Q70" s="201">
        <v>0.13</v>
      </c>
      <c r="R70" s="201">
        <v>0.49</v>
      </c>
      <c r="S70" s="201">
        <v>8.1</v>
      </c>
      <c r="T70" s="201">
        <v>0</v>
      </c>
      <c r="U70" s="201">
        <v>0.89</v>
      </c>
      <c r="V70" s="201">
        <v>0.77</v>
      </c>
      <c r="W70" s="201">
        <v>0.53</v>
      </c>
      <c r="X70" s="201">
        <v>1.69</v>
      </c>
      <c r="Y70" s="201">
        <v>0</v>
      </c>
      <c r="Z70" s="201">
        <v>2.3199999999999998</v>
      </c>
      <c r="AA70" s="201">
        <v>1.04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11.68</v>
      </c>
      <c r="AL70" s="201">
        <v>0</v>
      </c>
      <c r="AM70" s="201">
        <v>0</v>
      </c>
      <c r="AN70" s="201">
        <v>0</v>
      </c>
      <c r="AO70" s="201">
        <v>179.45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21.59</v>
      </c>
      <c r="H71" s="201">
        <v>0</v>
      </c>
      <c r="I71" s="201">
        <v>0</v>
      </c>
      <c r="J71" s="201">
        <v>27.57</v>
      </c>
      <c r="K71" s="201">
        <v>0.84</v>
      </c>
      <c r="L71" s="201">
        <v>21.63</v>
      </c>
      <c r="M71" s="201">
        <v>1.06</v>
      </c>
      <c r="N71" s="201">
        <v>1.36</v>
      </c>
      <c r="O71" s="201">
        <v>0</v>
      </c>
      <c r="P71" s="201">
        <v>1.6</v>
      </c>
      <c r="Q71" s="201">
        <v>0.13</v>
      </c>
      <c r="R71" s="201">
        <v>0.49</v>
      </c>
      <c r="S71" s="201">
        <v>8.1</v>
      </c>
      <c r="T71" s="201">
        <v>0</v>
      </c>
      <c r="U71" s="201">
        <v>0.89</v>
      </c>
      <c r="V71" s="201">
        <v>0.77</v>
      </c>
      <c r="W71" s="201">
        <v>0.53</v>
      </c>
      <c r="X71" s="201">
        <v>1.69</v>
      </c>
      <c r="Y71" s="201">
        <v>0</v>
      </c>
      <c r="Z71" s="201">
        <v>2.3199999999999998</v>
      </c>
      <c r="AA71" s="201">
        <v>1.04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19.61</v>
      </c>
      <c r="AL71" s="201">
        <v>0</v>
      </c>
      <c r="AM71" s="201">
        <v>0</v>
      </c>
      <c r="AN71" s="201">
        <v>0</v>
      </c>
      <c r="AO71" s="201">
        <v>179.45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21.59</v>
      </c>
      <c r="H72" s="201">
        <v>0</v>
      </c>
      <c r="I72" s="201">
        <v>0</v>
      </c>
      <c r="J72" s="201">
        <v>27.57</v>
      </c>
      <c r="K72" s="201">
        <v>0.55000000000000004</v>
      </c>
      <c r="L72" s="201">
        <v>21.63</v>
      </c>
      <c r="M72" s="201">
        <v>1.06</v>
      </c>
      <c r="N72" s="201">
        <v>1.36</v>
      </c>
      <c r="O72" s="201">
        <v>0</v>
      </c>
      <c r="P72" s="201">
        <v>1.6</v>
      </c>
      <c r="Q72" s="201">
        <v>0.13</v>
      </c>
      <c r="R72" s="201">
        <v>0.49</v>
      </c>
      <c r="S72" s="201">
        <v>8.1</v>
      </c>
      <c r="T72" s="201">
        <v>0</v>
      </c>
      <c r="U72" s="201">
        <v>0.89</v>
      </c>
      <c r="V72" s="201">
        <v>0.77</v>
      </c>
      <c r="W72" s="201">
        <v>0.53</v>
      </c>
      <c r="X72" s="201">
        <v>1.69</v>
      </c>
      <c r="Y72" s="201">
        <v>0</v>
      </c>
      <c r="Z72" s="201">
        <v>2.3199999999999998</v>
      </c>
      <c r="AA72" s="201">
        <v>1.03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19.61</v>
      </c>
      <c r="AL72" s="201">
        <v>0</v>
      </c>
      <c r="AM72" s="201">
        <v>0</v>
      </c>
      <c r="AN72" s="201">
        <v>0</v>
      </c>
      <c r="AO72" s="201">
        <v>179.45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21.59</v>
      </c>
      <c r="H73" s="201">
        <v>0</v>
      </c>
      <c r="I73" s="201">
        <v>0</v>
      </c>
      <c r="J73" s="201">
        <v>27.57</v>
      </c>
      <c r="K73" s="201">
        <v>0.25</v>
      </c>
      <c r="L73" s="201">
        <v>21.64</v>
      </c>
      <c r="M73" s="201">
        <v>1.06</v>
      </c>
      <c r="N73" s="201">
        <v>1.36</v>
      </c>
      <c r="O73" s="201">
        <v>0</v>
      </c>
      <c r="P73" s="201">
        <v>1.6</v>
      </c>
      <c r="Q73" s="201">
        <v>0.13</v>
      </c>
      <c r="R73" s="201">
        <v>0.49</v>
      </c>
      <c r="S73" s="201">
        <v>8.1</v>
      </c>
      <c r="T73" s="201">
        <v>0</v>
      </c>
      <c r="U73" s="201">
        <v>0.89</v>
      </c>
      <c r="V73" s="201">
        <v>0.77</v>
      </c>
      <c r="W73" s="201">
        <v>0.53</v>
      </c>
      <c r="X73" s="201">
        <v>1.69</v>
      </c>
      <c r="Y73" s="201">
        <v>0</v>
      </c>
      <c r="Z73" s="201">
        <v>2.3199999999999998</v>
      </c>
      <c r="AA73" s="201">
        <v>1.03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19.61</v>
      </c>
      <c r="AL73" s="201">
        <v>0</v>
      </c>
      <c r="AM73" s="201">
        <v>0</v>
      </c>
      <c r="AN73" s="201">
        <v>0</v>
      </c>
      <c r="AO73" s="201">
        <v>179.45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21.59</v>
      </c>
      <c r="H74" s="201">
        <v>0</v>
      </c>
      <c r="I74" s="201">
        <v>0</v>
      </c>
      <c r="J74" s="201">
        <v>27.57</v>
      </c>
      <c r="K74" s="201">
        <v>0.17</v>
      </c>
      <c r="L74" s="201">
        <v>21.64</v>
      </c>
      <c r="M74" s="201">
        <v>1.06</v>
      </c>
      <c r="N74" s="201">
        <v>1.36</v>
      </c>
      <c r="O74" s="201">
        <v>0</v>
      </c>
      <c r="P74" s="201">
        <v>1.6</v>
      </c>
      <c r="Q74" s="201">
        <v>0.13</v>
      </c>
      <c r="R74" s="201">
        <v>0.49</v>
      </c>
      <c r="S74" s="201">
        <v>8.1</v>
      </c>
      <c r="T74" s="201">
        <v>0</v>
      </c>
      <c r="U74" s="201">
        <v>0.89</v>
      </c>
      <c r="V74" s="201">
        <v>0.77</v>
      </c>
      <c r="W74" s="201">
        <v>0.53</v>
      </c>
      <c r="X74" s="201">
        <v>1.69</v>
      </c>
      <c r="Y74" s="201">
        <v>0</v>
      </c>
      <c r="Z74" s="201">
        <v>2.3199999999999998</v>
      </c>
      <c r="AA74" s="201">
        <v>1.03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19.61</v>
      </c>
      <c r="AL74" s="201">
        <v>0</v>
      </c>
      <c r="AM74" s="201">
        <v>0</v>
      </c>
      <c r="AN74" s="201">
        <v>0</v>
      </c>
      <c r="AO74" s="201">
        <v>179.45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21.59</v>
      </c>
      <c r="H75" s="201">
        <v>0</v>
      </c>
      <c r="I75" s="201">
        <v>0</v>
      </c>
      <c r="J75" s="201">
        <v>27.57</v>
      </c>
      <c r="K75" s="201">
        <v>0.17</v>
      </c>
      <c r="L75" s="201">
        <v>21.64</v>
      </c>
      <c r="M75" s="201">
        <v>1.06</v>
      </c>
      <c r="N75" s="201">
        <v>1.36</v>
      </c>
      <c r="O75" s="201">
        <v>0</v>
      </c>
      <c r="P75" s="201">
        <v>1.6</v>
      </c>
      <c r="Q75" s="201">
        <v>0.13</v>
      </c>
      <c r="R75" s="201">
        <v>0.49</v>
      </c>
      <c r="S75" s="201">
        <v>8.1</v>
      </c>
      <c r="T75" s="201">
        <v>0</v>
      </c>
      <c r="U75" s="201">
        <v>0.89</v>
      </c>
      <c r="V75" s="201">
        <v>0.77</v>
      </c>
      <c r="W75" s="201">
        <v>0.53</v>
      </c>
      <c r="X75" s="201">
        <v>1.69</v>
      </c>
      <c r="Y75" s="201">
        <v>0</v>
      </c>
      <c r="Z75" s="201">
        <v>2.58</v>
      </c>
      <c r="AA75" s="201">
        <v>1.03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18.87</v>
      </c>
      <c r="AL75" s="201">
        <v>0</v>
      </c>
      <c r="AM75" s="201">
        <v>0</v>
      </c>
      <c r="AN75" s="201">
        <v>0</v>
      </c>
      <c r="AO75" s="201">
        <v>179.45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21.59</v>
      </c>
      <c r="H76" s="201">
        <v>0</v>
      </c>
      <c r="I76" s="201">
        <v>0</v>
      </c>
      <c r="J76" s="201">
        <v>27.57</v>
      </c>
      <c r="K76" s="201">
        <v>0.17</v>
      </c>
      <c r="L76" s="201">
        <v>21.64</v>
      </c>
      <c r="M76" s="201">
        <v>1.06</v>
      </c>
      <c r="N76" s="201">
        <v>1.36</v>
      </c>
      <c r="O76" s="201">
        <v>0</v>
      </c>
      <c r="P76" s="201">
        <v>1.6</v>
      </c>
      <c r="Q76" s="201">
        <v>0.13</v>
      </c>
      <c r="R76" s="201">
        <v>0.49</v>
      </c>
      <c r="S76" s="201">
        <v>8.1</v>
      </c>
      <c r="T76" s="201">
        <v>0</v>
      </c>
      <c r="U76" s="201">
        <v>0.89</v>
      </c>
      <c r="V76" s="201">
        <v>0.77</v>
      </c>
      <c r="W76" s="201">
        <v>0.53</v>
      </c>
      <c r="X76" s="201">
        <v>1.69</v>
      </c>
      <c r="Y76" s="201">
        <v>0</v>
      </c>
      <c r="Z76" s="201">
        <v>2.58</v>
      </c>
      <c r="AA76" s="201">
        <v>1.03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179.45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21.59</v>
      </c>
      <c r="H77" s="201">
        <v>0</v>
      </c>
      <c r="I77" s="201">
        <v>0</v>
      </c>
      <c r="J77" s="201">
        <v>27.57</v>
      </c>
      <c r="K77" s="201">
        <v>0.42</v>
      </c>
      <c r="L77" s="201">
        <v>21.62</v>
      </c>
      <c r="M77" s="201">
        <v>1.06</v>
      </c>
      <c r="N77" s="201">
        <v>1.36</v>
      </c>
      <c r="O77" s="201">
        <v>0</v>
      </c>
      <c r="P77" s="201">
        <v>1.6</v>
      </c>
      <c r="Q77" s="201">
        <v>0.13</v>
      </c>
      <c r="R77" s="201">
        <v>0.49</v>
      </c>
      <c r="S77" s="201">
        <v>8.1</v>
      </c>
      <c r="T77" s="201">
        <v>0</v>
      </c>
      <c r="U77" s="201">
        <v>0.89</v>
      </c>
      <c r="V77" s="201">
        <v>0.77</v>
      </c>
      <c r="W77" s="201">
        <v>0.53</v>
      </c>
      <c r="X77" s="201">
        <v>1.69</v>
      </c>
      <c r="Y77" s="201">
        <v>0</v>
      </c>
      <c r="Z77" s="201">
        <v>2.58</v>
      </c>
      <c r="AA77" s="201">
        <v>1.03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179.45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21.59</v>
      </c>
      <c r="H78" s="201">
        <v>0</v>
      </c>
      <c r="I78" s="201">
        <v>0</v>
      </c>
      <c r="J78" s="201">
        <v>27.57</v>
      </c>
      <c r="K78" s="201">
        <v>0.3</v>
      </c>
      <c r="L78" s="201">
        <v>21.62</v>
      </c>
      <c r="M78" s="201">
        <v>1.06</v>
      </c>
      <c r="N78" s="201">
        <v>1.36</v>
      </c>
      <c r="O78" s="201">
        <v>0</v>
      </c>
      <c r="P78" s="201">
        <v>1.6</v>
      </c>
      <c r="Q78" s="201">
        <v>0.13</v>
      </c>
      <c r="R78" s="201">
        <v>0.49</v>
      </c>
      <c r="S78" s="201">
        <v>8.1</v>
      </c>
      <c r="T78" s="201">
        <v>0</v>
      </c>
      <c r="U78" s="201">
        <v>0.89</v>
      </c>
      <c r="V78" s="201">
        <v>0.77</v>
      </c>
      <c r="W78" s="201">
        <v>0.53</v>
      </c>
      <c r="X78" s="201">
        <v>1.69</v>
      </c>
      <c r="Y78" s="201">
        <v>0</v>
      </c>
      <c r="Z78" s="201">
        <v>2.58</v>
      </c>
      <c r="AA78" s="201">
        <v>1.03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179.45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21.59</v>
      </c>
      <c r="H79" s="201">
        <v>0</v>
      </c>
      <c r="I79" s="201">
        <v>0</v>
      </c>
      <c r="J79" s="201">
        <v>27.57</v>
      </c>
      <c r="K79" s="201">
        <v>0.17</v>
      </c>
      <c r="L79" s="201">
        <v>21.62</v>
      </c>
      <c r="M79" s="201">
        <v>1.06</v>
      </c>
      <c r="N79" s="201">
        <v>1.36</v>
      </c>
      <c r="O79" s="201">
        <v>0</v>
      </c>
      <c r="P79" s="201">
        <v>1.6</v>
      </c>
      <c r="Q79" s="201">
        <v>0.13</v>
      </c>
      <c r="R79" s="201">
        <v>0.49</v>
      </c>
      <c r="S79" s="201">
        <v>8.1</v>
      </c>
      <c r="T79" s="201">
        <v>0</v>
      </c>
      <c r="U79" s="201">
        <v>0.89</v>
      </c>
      <c r="V79" s="201">
        <v>0.2</v>
      </c>
      <c r="W79" s="201">
        <v>0.53</v>
      </c>
      <c r="X79" s="201">
        <v>1.69</v>
      </c>
      <c r="Y79" s="201">
        <v>0</v>
      </c>
      <c r="Z79" s="201">
        <v>2.58</v>
      </c>
      <c r="AA79" s="201">
        <v>1.03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179.45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21.59</v>
      </c>
      <c r="H80" s="201">
        <v>0</v>
      </c>
      <c r="I80" s="201">
        <v>0</v>
      </c>
      <c r="J80" s="201">
        <v>27.57</v>
      </c>
      <c r="K80" s="201">
        <v>0.17</v>
      </c>
      <c r="L80" s="201">
        <v>21.62</v>
      </c>
      <c r="M80" s="201">
        <v>1.06</v>
      </c>
      <c r="N80" s="201">
        <v>1.36</v>
      </c>
      <c r="O80" s="201">
        <v>0</v>
      </c>
      <c r="P80" s="201">
        <v>1.6</v>
      </c>
      <c r="Q80" s="201">
        <v>0.13</v>
      </c>
      <c r="R80" s="201">
        <v>0.49</v>
      </c>
      <c r="S80" s="201">
        <v>8.1</v>
      </c>
      <c r="T80" s="201">
        <v>0</v>
      </c>
      <c r="U80" s="201">
        <v>0.89</v>
      </c>
      <c r="V80" s="201">
        <v>0.2</v>
      </c>
      <c r="W80" s="201">
        <v>0.53</v>
      </c>
      <c r="X80" s="201">
        <v>1.69</v>
      </c>
      <c r="Y80" s="201">
        <v>0</v>
      </c>
      <c r="Z80" s="201">
        <v>2.58</v>
      </c>
      <c r="AA80" s="201">
        <v>1.03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179.45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21.59</v>
      </c>
      <c r="H81" s="201">
        <v>0</v>
      </c>
      <c r="I81" s="201">
        <v>0</v>
      </c>
      <c r="J81" s="201">
        <v>27.57</v>
      </c>
      <c r="K81" s="201">
        <v>0.17</v>
      </c>
      <c r="L81" s="201">
        <v>21.62</v>
      </c>
      <c r="M81" s="201">
        <v>1.06</v>
      </c>
      <c r="N81" s="201">
        <v>1.36</v>
      </c>
      <c r="O81" s="201">
        <v>0</v>
      </c>
      <c r="P81" s="201">
        <v>1.6</v>
      </c>
      <c r="Q81" s="201">
        <v>0.13</v>
      </c>
      <c r="R81" s="201">
        <v>0.49</v>
      </c>
      <c r="S81" s="201">
        <v>0.3</v>
      </c>
      <c r="T81" s="201">
        <v>0</v>
      </c>
      <c r="U81" s="201">
        <v>0.89</v>
      </c>
      <c r="V81" s="201">
        <v>0.49</v>
      </c>
      <c r="W81" s="201">
        <v>0.53</v>
      </c>
      <c r="X81" s="201">
        <v>1.69</v>
      </c>
      <c r="Y81" s="201">
        <v>0</v>
      </c>
      <c r="Z81" s="201">
        <v>2.58</v>
      </c>
      <c r="AA81" s="201">
        <v>1.03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179.45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21.59</v>
      </c>
      <c r="H82" s="201">
        <v>0</v>
      </c>
      <c r="I82" s="201">
        <v>0</v>
      </c>
      <c r="J82" s="201">
        <v>27.57</v>
      </c>
      <c r="K82" s="201">
        <v>0.17</v>
      </c>
      <c r="L82" s="201">
        <v>21.62</v>
      </c>
      <c r="M82" s="201">
        <v>1.06</v>
      </c>
      <c r="N82" s="201">
        <v>1.36</v>
      </c>
      <c r="O82" s="201">
        <v>0</v>
      </c>
      <c r="P82" s="201">
        <v>1.6</v>
      </c>
      <c r="Q82" s="201">
        <v>0.13</v>
      </c>
      <c r="R82" s="201">
        <v>0.49</v>
      </c>
      <c r="S82" s="201">
        <v>0.3</v>
      </c>
      <c r="T82" s="201">
        <v>0</v>
      </c>
      <c r="U82" s="201">
        <v>0.89</v>
      </c>
      <c r="V82" s="201">
        <v>0.49</v>
      </c>
      <c r="W82" s="201">
        <v>0.53</v>
      </c>
      <c r="X82" s="201">
        <v>1.69</v>
      </c>
      <c r="Y82" s="201">
        <v>0</v>
      </c>
      <c r="Z82" s="201">
        <v>2.58</v>
      </c>
      <c r="AA82" s="201">
        <v>1.03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179.45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21.59</v>
      </c>
      <c r="H83" s="201">
        <v>0</v>
      </c>
      <c r="I83" s="201">
        <v>0</v>
      </c>
      <c r="J83" s="201">
        <v>27.57</v>
      </c>
      <c r="K83" s="201">
        <v>0</v>
      </c>
      <c r="L83" s="201">
        <v>21.64</v>
      </c>
      <c r="M83" s="201">
        <v>1.06</v>
      </c>
      <c r="N83" s="201">
        <v>1.36</v>
      </c>
      <c r="O83" s="201">
        <v>0</v>
      </c>
      <c r="P83" s="201">
        <v>1.6</v>
      </c>
      <c r="Q83" s="201">
        <v>0.1</v>
      </c>
      <c r="R83" s="201">
        <v>0.48</v>
      </c>
      <c r="S83" s="201">
        <v>0.3</v>
      </c>
      <c r="T83" s="201">
        <v>0</v>
      </c>
      <c r="U83" s="201">
        <v>0.89</v>
      </c>
      <c r="V83" s="201">
        <v>0.21</v>
      </c>
      <c r="W83" s="201">
        <v>0.53</v>
      </c>
      <c r="X83" s="201">
        <v>1.69</v>
      </c>
      <c r="Y83" s="201">
        <v>0</v>
      </c>
      <c r="Z83" s="201">
        <v>2.58</v>
      </c>
      <c r="AA83" s="201">
        <v>1.03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184.89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21.59</v>
      </c>
      <c r="H84" s="201">
        <v>0</v>
      </c>
      <c r="I84" s="201">
        <v>0</v>
      </c>
      <c r="J84" s="201">
        <v>27.57</v>
      </c>
      <c r="K84" s="201">
        <v>0</v>
      </c>
      <c r="L84" s="201">
        <v>21.64</v>
      </c>
      <c r="M84" s="201">
        <v>1.06</v>
      </c>
      <c r="N84" s="201">
        <v>1.36</v>
      </c>
      <c r="O84" s="201">
        <v>0</v>
      </c>
      <c r="P84" s="201">
        <v>1.6</v>
      </c>
      <c r="Q84" s="201">
        <v>0.1</v>
      </c>
      <c r="R84" s="201">
        <v>0.48</v>
      </c>
      <c r="S84" s="201">
        <v>0.3</v>
      </c>
      <c r="T84" s="201">
        <v>0</v>
      </c>
      <c r="U84" s="201">
        <v>0.89</v>
      </c>
      <c r="V84" s="201">
        <v>0.21</v>
      </c>
      <c r="W84" s="201">
        <v>0.53</v>
      </c>
      <c r="X84" s="201">
        <v>1.69</v>
      </c>
      <c r="Y84" s="201">
        <v>0</v>
      </c>
      <c r="Z84" s="201">
        <v>2.58</v>
      </c>
      <c r="AA84" s="201">
        <v>1.03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184.89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21.59</v>
      </c>
      <c r="H85" s="201">
        <v>0</v>
      </c>
      <c r="I85" s="201">
        <v>0</v>
      </c>
      <c r="J85" s="201">
        <v>27.57</v>
      </c>
      <c r="K85" s="201">
        <v>0</v>
      </c>
      <c r="L85" s="201">
        <v>21.64</v>
      </c>
      <c r="M85" s="201">
        <v>1.06</v>
      </c>
      <c r="N85" s="201">
        <v>1.36</v>
      </c>
      <c r="O85" s="201">
        <v>0</v>
      </c>
      <c r="P85" s="201">
        <v>1.6</v>
      </c>
      <c r="Q85" s="201">
        <v>0.1</v>
      </c>
      <c r="R85" s="201">
        <v>0.48</v>
      </c>
      <c r="S85" s="201">
        <v>0.3</v>
      </c>
      <c r="T85" s="201">
        <v>0</v>
      </c>
      <c r="U85" s="201">
        <v>0.89</v>
      </c>
      <c r="V85" s="201">
        <v>0.21</v>
      </c>
      <c r="W85" s="201">
        <v>0.53</v>
      </c>
      <c r="X85" s="201">
        <v>1.69</v>
      </c>
      <c r="Y85" s="201">
        <v>0</v>
      </c>
      <c r="Z85" s="201">
        <v>2.58</v>
      </c>
      <c r="AA85" s="201">
        <v>1.03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184.89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21.59</v>
      </c>
      <c r="H86" s="201">
        <v>0</v>
      </c>
      <c r="I86" s="201">
        <v>0</v>
      </c>
      <c r="J86" s="201">
        <v>27.57</v>
      </c>
      <c r="K86" s="201">
        <v>0</v>
      </c>
      <c r="L86" s="201">
        <v>21.64</v>
      </c>
      <c r="M86" s="201">
        <v>1.06</v>
      </c>
      <c r="N86" s="201">
        <v>1.36</v>
      </c>
      <c r="O86" s="201">
        <v>0</v>
      </c>
      <c r="P86" s="201">
        <v>1.6</v>
      </c>
      <c r="Q86" s="201">
        <v>0.1</v>
      </c>
      <c r="R86" s="201">
        <v>0.48</v>
      </c>
      <c r="S86" s="201">
        <v>0.3</v>
      </c>
      <c r="T86" s="201">
        <v>0</v>
      </c>
      <c r="U86" s="201">
        <v>0.89</v>
      </c>
      <c r="V86" s="201">
        <v>0.21</v>
      </c>
      <c r="W86" s="201">
        <v>0.53</v>
      </c>
      <c r="X86" s="201">
        <v>1.69</v>
      </c>
      <c r="Y86" s="201">
        <v>0</v>
      </c>
      <c r="Z86" s="201">
        <v>2.58</v>
      </c>
      <c r="AA86" s="201">
        <v>1.03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184.89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21.59</v>
      </c>
      <c r="H87" s="201">
        <v>0</v>
      </c>
      <c r="I87" s="201">
        <v>0</v>
      </c>
      <c r="J87" s="201">
        <v>27.57</v>
      </c>
      <c r="K87" s="201">
        <v>0</v>
      </c>
      <c r="L87" s="201">
        <v>21.64</v>
      </c>
      <c r="M87" s="201">
        <v>1.06</v>
      </c>
      <c r="N87" s="201">
        <v>1.36</v>
      </c>
      <c r="O87" s="201">
        <v>0</v>
      </c>
      <c r="P87" s="201">
        <v>1.6</v>
      </c>
      <c r="Q87" s="201">
        <v>0.1</v>
      </c>
      <c r="R87" s="201">
        <v>0.48</v>
      </c>
      <c r="S87" s="201">
        <v>0.3</v>
      </c>
      <c r="T87" s="201">
        <v>0</v>
      </c>
      <c r="U87" s="201">
        <v>0.89</v>
      </c>
      <c r="V87" s="201">
        <v>0.21</v>
      </c>
      <c r="W87" s="201">
        <v>0.53</v>
      </c>
      <c r="X87" s="201">
        <v>1.69</v>
      </c>
      <c r="Y87" s="201">
        <v>0</v>
      </c>
      <c r="Z87" s="201">
        <v>2.58</v>
      </c>
      <c r="AA87" s="201">
        <v>1.03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184.89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21.59</v>
      </c>
      <c r="H88" s="201">
        <v>0</v>
      </c>
      <c r="I88" s="201">
        <v>0</v>
      </c>
      <c r="J88" s="201">
        <v>27.57</v>
      </c>
      <c r="K88" s="201">
        <v>0</v>
      </c>
      <c r="L88" s="201">
        <v>21.64</v>
      </c>
      <c r="M88" s="201">
        <v>1.06</v>
      </c>
      <c r="N88" s="201">
        <v>1.36</v>
      </c>
      <c r="O88" s="201">
        <v>0</v>
      </c>
      <c r="P88" s="201">
        <v>1.6</v>
      </c>
      <c r="Q88" s="201">
        <v>0.1</v>
      </c>
      <c r="R88" s="201">
        <v>0.48</v>
      </c>
      <c r="S88" s="201">
        <v>0.3</v>
      </c>
      <c r="T88" s="201">
        <v>0</v>
      </c>
      <c r="U88" s="201">
        <v>0.89</v>
      </c>
      <c r="V88" s="201">
        <v>0.21</v>
      </c>
      <c r="W88" s="201">
        <v>0.53</v>
      </c>
      <c r="X88" s="201">
        <v>1.69</v>
      </c>
      <c r="Y88" s="201">
        <v>0</v>
      </c>
      <c r="Z88" s="201">
        <v>2.58</v>
      </c>
      <c r="AA88" s="201">
        <v>1.03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184.89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21.59</v>
      </c>
      <c r="H89" s="201">
        <v>0</v>
      </c>
      <c r="I89" s="201">
        <v>0</v>
      </c>
      <c r="J89" s="201">
        <v>27.57</v>
      </c>
      <c r="K89" s="201">
        <v>0</v>
      </c>
      <c r="L89" s="201">
        <v>21.64</v>
      </c>
      <c r="M89" s="201">
        <v>1.06</v>
      </c>
      <c r="N89" s="201">
        <v>1.36</v>
      </c>
      <c r="O89" s="201">
        <v>0</v>
      </c>
      <c r="P89" s="201">
        <v>1.6</v>
      </c>
      <c r="Q89" s="201">
        <v>0.1</v>
      </c>
      <c r="R89" s="201">
        <v>0.48</v>
      </c>
      <c r="S89" s="201">
        <v>0.3</v>
      </c>
      <c r="T89" s="201">
        <v>0</v>
      </c>
      <c r="U89" s="201">
        <v>0.89</v>
      </c>
      <c r="V89" s="201">
        <v>0.21</v>
      </c>
      <c r="W89" s="201">
        <v>0.53</v>
      </c>
      <c r="X89" s="201">
        <v>1.69</v>
      </c>
      <c r="Y89" s="201">
        <v>0</v>
      </c>
      <c r="Z89" s="201">
        <v>2.58</v>
      </c>
      <c r="AA89" s="201">
        <v>1.03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184.89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21.59</v>
      </c>
      <c r="H90" s="201">
        <v>0</v>
      </c>
      <c r="I90" s="201">
        <v>0</v>
      </c>
      <c r="J90" s="201">
        <v>27.57</v>
      </c>
      <c r="K90" s="201">
        <v>2.65</v>
      </c>
      <c r="L90" s="201">
        <v>68.5</v>
      </c>
      <c r="M90" s="201">
        <v>1.06</v>
      </c>
      <c r="N90" s="201">
        <v>1.36</v>
      </c>
      <c r="O90" s="201">
        <v>0</v>
      </c>
      <c r="P90" s="201">
        <v>1.6</v>
      </c>
      <c r="Q90" s="201">
        <v>0.1</v>
      </c>
      <c r="R90" s="201">
        <v>0.48</v>
      </c>
      <c r="S90" s="201">
        <v>3.6</v>
      </c>
      <c r="T90" s="201">
        <v>0</v>
      </c>
      <c r="U90" s="201">
        <v>0.89</v>
      </c>
      <c r="V90" s="201">
        <v>0.21</v>
      </c>
      <c r="W90" s="201">
        <v>0.53</v>
      </c>
      <c r="X90" s="201">
        <v>1.69</v>
      </c>
      <c r="Y90" s="201">
        <v>0</v>
      </c>
      <c r="Z90" s="201">
        <v>2.58</v>
      </c>
      <c r="AA90" s="201">
        <v>1.03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11.72</v>
      </c>
      <c r="AL90" s="201">
        <v>0</v>
      </c>
      <c r="AM90" s="201">
        <v>0</v>
      </c>
      <c r="AN90" s="201">
        <v>0</v>
      </c>
      <c r="AO90" s="201">
        <v>184.89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21.59</v>
      </c>
      <c r="H91" s="201">
        <v>0</v>
      </c>
      <c r="I91" s="201">
        <v>0</v>
      </c>
      <c r="J91" s="201">
        <v>27.57</v>
      </c>
      <c r="K91" s="201">
        <v>2.06</v>
      </c>
      <c r="L91" s="201">
        <v>138.5</v>
      </c>
      <c r="M91" s="201">
        <v>1</v>
      </c>
      <c r="N91" s="201">
        <v>1.36</v>
      </c>
      <c r="O91" s="201">
        <v>0</v>
      </c>
      <c r="P91" s="201">
        <v>1.6</v>
      </c>
      <c r="Q91" s="201">
        <v>0.13</v>
      </c>
      <c r="R91" s="201">
        <v>0.49</v>
      </c>
      <c r="S91" s="201">
        <v>3.77</v>
      </c>
      <c r="T91" s="201">
        <v>0</v>
      </c>
      <c r="U91" s="201">
        <v>0.89</v>
      </c>
      <c r="V91" s="201">
        <v>0.49</v>
      </c>
      <c r="W91" s="201">
        <v>0.53</v>
      </c>
      <c r="X91" s="201">
        <v>1.69</v>
      </c>
      <c r="Y91" s="201">
        <v>0</v>
      </c>
      <c r="Z91" s="201">
        <v>2.58</v>
      </c>
      <c r="AA91" s="201">
        <v>1.03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11.72</v>
      </c>
      <c r="AL91" s="201">
        <v>0</v>
      </c>
      <c r="AM91" s="201">
        <v>0</v>
      </c>
      <c r="AN91" s="201">
        <v>0</v>
      </c>
      <c r="AO91" s="201">
        <v>184.89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21.59</v>
      </c>
      <c r="H92" s="201">
        <v>0</v>
      </c>
      <c r="I92" s="201">
        <v>0</v>
      </c>
      <c r="J92" s="201">
        <v>27.57</v>
      </c>
      <c r="K92" s="201">
        <v>2.72</v>
      </c>
      <c r="L92" s="201">
        <v>178.5</v>
      </c>
      <c r="M92" s="201">
        <v>1</v>
      </c>
      <c r="N92" s="201">
        <v>1.36</v>
      </c>
      <c r="O92" s="201">
        <v>0</v>
      </c>
      <c r="P92" s="201">
        <v>1.6</v>
      </c>
      <c r="Q92" s="201">
        <v>0.13</v>
      </c>
      <c r="R92" s="201">
        <v>0.49</v>
      </c>
      <c r="S92" s="201">
        <v>3.77</v>
      </c>
      <c r="T92" s="201">
        <v>0</v>
      </c>
      <c r="U92" s="201">
        <v>0.89</v>
      </c>
      <c r="V92" s="201">
        <v>0.49</v>
      </c>
      <c r="W92" s="201">
        <v>0.53</v>
      </c>
      <c r="X92" s="201">
        <v>1.69</v>
      </c>
      <c r="Y92" s="201">
        <v>0</v>
      </c>
      <c r="Z92" s="201">
        <v>2.58</v>
      </c>
      <c r="AA92" s="201">
        <v>1.04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11.72</v>
      </c>
      <c r="AL92" s="201">
        <v>0</v>
      </c>
      <c r="AM92" s="201">
        <v>0</v>
      </c>
      <c r="AN92" s="201">
        <v>0</v>
      </c>
      <c r="AO92" s="201">
        <v>184.89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21.59</v>
      </c>
      <c r="H93" s="201">
        <v>0</v>
      </c>
      <c r="I93" s="201">
        <v>0</v>
      </c>
      <c r="J93" s="201">
        <v>27.57</v>
      </c>
      <c r="K93" s="201">
        <v>2.72</v>
      </c>
      <c r="L93" s="201">
        <v>178.5</v>
      </c>
      <c r="M93" s="201">
        <v>1</v>
      </c>
      <c r="N93" s="201">
        <v>1.36</v>
      </c>
      <c r="O93" s="201">
        <v>0</v>
      </c>
      <c r="P93" s="201">
        <v>1.6</v>
      </c>
      <c r="Q93" s="201">
        <v>0.13</v>
      </c>
      <c r="R93" s="201">
        <v>0.49</v>
      </c>
      <c r="S93" s="201">
        <v>3.77</v>
      </c>
      <c r="T93" s="201">
        <v>0</v>
      </c>
      <c r="U93" s="201">
        <v>0.89</v>
      </c>
      <c r="V93" s="201">
        <v>0.8</v>
      </c>
      <c r="W93" s="201">
        <v>0.53</v>
      </c>
      <c r="X93" s="201">
        <v>1.69</v>
      </c>
      <c r="Y93" s="201">
        <v>0</v>
      </c>
      <c r="Z93" s="201">
        <v>2.58</v>
      </c>
      <c r="AA93" s="201">
        <v>1.04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11.72</v>
      </c>
      <c r="AL93" s="201">
        <v>0</v>
      </c>
      <c r="AM93" s="201">
        <v>0</v>
      </c>
      <c r="AN93" s="201">
        <v>0</v>
      </c>
      <c r="AO93" s="201">
        <v>184.89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21.59</v>
      </c>
      <c r="H94" s="201">
        <v>0</v>
      </c>
      <c r="I94" s="201">
        <v>0</v>
      </c>
      <c r="J94" s="201">
        <v>27.57</v>
      </c>
      <c r="K94" s="201">
        <v>2.72</v>
      </c>
      <c r="L94" s="201">
        <v>208.5</v>
      </c>
      <c r="M94" s="201">
        <v>1</v>
      </c>
      <c r="N94" s="201">
        <v>1.36</v>
      </c>
      <c r="O94" s="201">
        <v>0</v>
      </c>
      <c r="P94" s="201">
        <v>1.6</v>
      </c>
      <c r="Q94" s="201">
        <v>0.13</v>
      </c>
      <c r="R94" s="201">
        <v>0.49</v>
      </c>
      <c r="S94" s="201">
        <v>3.77</v>
      </c>
      <c r="T94" s="201">
        <v>0</v>
      </c>
      <c r="U94" s="201">
        <v>0.89</v>
      </c>
      <c r="V94" s="201">
        <v>0.8</v>
      </c>
      <c r="W94" s="201">
        <v>0.53</v>
      </c>
      <c r="X94" s="201">
        <v>1.69</v>
      </c>
      <c r="Y94" s="201">
        <v>0</v>
      </c>
      <c r="Z94" s="201">
        <v>2.58</v>
      </c>
      <c r="AA94" s="201">
        <v>1.03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11.72</v>
      </c>
      <c r="AL94" s="201">
        <v>0</v>
      </c>
      <c r="AM94" s="201">
        <v>0</v>
      </c>
      <c r="AN94" s="201">
        <v>0</v>
      </c>
      <c r="AO94" s="201">
        <v>184.89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21.59</v>
      </c>
      <c r="H95" s="201">
        <v>0</v>
      </c>
      <c r="I95" s="201">
        <v>0</v>
      </c>
      <c r="J95" s="201">
        <v>27.57</v>
      </c>
      <c r="K95" s="201">
        <v>2.72</v>
      </c>
      <c r="L95" s="201">
        <v>259.5</v>
      </c>
      <c r="M95" s="201">
        <v>1</v>
      </c>
      <c r="N95" s="201">
        <v>1.36</v>
      </c>
      <c r="O95" s="201">
        <v>0</v>
      </c>
      <c r="P95" s="201">
        <v>1.6</v>
      </c>
      <c r="Q95" s="201">
        <v>0.13</v>
      </c>
      <c r="R95" s="201">
        <v>0.48</v>
      </c>
      <c r="S95" s="201">
        <v>3.7</v>
      </c>
      <c r="T95" s="201">
        <v>0</v>
      </c>
      <c r="U95" s="201">
        <v>0.89</v>
      </c>
      <c r="V95" s="201">
        <v>0.8</v>
      </c>
      <c r="W95" s="201">
        <v>0.53</v>
      </c>
      <c r="X95" s="201">
        <v>1.69</v>
      </c>
      <c r="Y95" s="201">
        <v>0</v>
      </c>
      <c r="Z95" s="201">
        <v>2.58</v>
      </c>
      <c r="AA95" s="201">
        <v>1.04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11.72</v>
      </c>
      <c r="AL95" s="201">
        <v>0</v>
      </c>
      <c r="AM95" s="201">
        <v>0</v>
      </c>
      <c r="AN95" s="201">
        <v>0</v>
      </c>
      <c r="AO95" s="201">
        <v>184.89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21.59</v>
      </c>
      <c r="H96" s="201">
        <v>0</v>
      </c>
      <c r="I96" s="201">
        <v>0</v>
      </c>
      <c r="J96" s="201">
        <v>27.57</v>
      </c>
      <c r="K96" s="201">
        <v>2.72</v>
      </c>
      <c r="L96" s="201">
        <v>259.5</v>
      </c>
      <c r="M96" s="201">
        <v>1</v>
      </c>
      <c r="N96" s="201">
        <v>1.36</v>
      </c>
      <c r="O96" s="201">
        <v>0</v>
      </c>
      <c r="P96" s="201">
        <v>1.6</v>
      </c>
      <c r="Q96" s="201">
        <v>0.13</v>
      </c>
      <c r="R96" s="201">
        <v>0.48</v>
      </c>
      <c r="S96" s="201">
        <v>3.77</v>
      </c>
      <c r="T96" s="201">
        <v>0</v>
      </c>
      <c r="U96" s="201">
        <v>0.89</v>
      </c>
      <c r="V96" s="201">
        <v>0.8</v>
      </c>
      <c r="W96" s="201">
        <v>0.53</v>
      </c>
      <c r="X96" s="201">
        <v>1.69</v>
      </c>
      <c r="Y96" s="201">
        <v>0</v>
      </c>
      <c r="Z96" s="201">
        <v>2.58</v>
      </c>
      <c r="AA96" s="201">
        <v>1.04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11.72</v>
      </c>
      <c r="AL96" s="201">
        <v>0</v>
      </c>
      <c r="AM96" s="201">
        <v>0</v>
      </c>
      <c r="AN96" s="201">
        <v>0</v>
      </c>
      <c r="AO96" s="201">
        <v>184.89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21.59</v>
      </c>
      <c r="H97" s="201">
        <v>0</v>
      </c>
      <c r="I97" s="201">
        <v>0</v>
      </c>
      <c r="J97" s="201">
        <v>27.57</v>
      </c>
      <c r="K97" s="201">
        <v>2.72</v>
      </c>
      <c r="L97" s="201">
        <v>259.5</v>
      </c>
      <c r="M97" s="201">
        <v>1</v>
      </c>
      <c r="N97" s="201">
        <v>1.36</v>
      </c>
      <c r="O97" s="201">
        <v>0</v>
      </c>
      <c r="P97" s="201">
        <v>1.6</v>
      </c>
      <c r="Q97" s="201">
        <v>0.13</v>
      </c>
      <c r="R97" s="201">
        <v>0.48</v>
      </c>
      <c r="S97" s="201">
        <v>3.77</v>
      </c>
      <c r="T97" s="201">
        <v>0</v>
      </c>
      <c r="U97" s="201">
        <v>0.89</v>
      </c>
      <c r="V97" s="201">
        <v>0.8</v>
      </c>
      <c r="W97" s="201">
        <v>0.53</v>
      </c>
      <c r="X97" s="201">
        <v>1.69</v>
      </c>
      <c r="Y97" s="201">
        <v>0</v>
      </c>
      <c r="Z97" s="201">
        <v>2.58</v>
      </c>
      <c r="AA97" s="201">
        <v>1.04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11.72</v>
      </c>
      <c r="AL97" s="201">
        <v>0</v>
      </c>
      <c r="AM97" s="201">
        <v>0</v>
      </c>
      <c r="AN97" s="201">
        <v>0</v>
      </c>
      <c r="AO97" s="201">
        <v>184.89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21.59</v>
      </c>
      <c r="H98" s="201">
        <v>0</v>
      </c>
      <c r="I98" s="201">
        <v>0</v>
      </c>
      <c r="J98" s="201">
        <v>27.57</v>
      </c>
      <c r="K98" s="201">
        <v>2.72</v>
      </c>
      <c r="L98" s="201">
        <v>259.5</v>
      </c>
      <c r="M98" s="201">
        <v>1</v>
      </c>
      <c r="N98" s="201">
        <v>1.36</v>
      </c>
      <c r="O98" s="201">
        <v>0</v>
      </c>
      <c r="P98" s="201">
        <v>1.6</v>
      </c>
      <c r="Q98" s="201">
        <v>0.25</v>
      </c>
      <c r="R98" s="201">
        <v>0.48</v>
      </c>
      <c r="S98" s="201">
        <v>3.77</v>
      </c>
      <c r="T98" s="201">
        <v>0</v>
      </c>
      <c r="U98" s="201">
        <v>0.89</v>
      </c>
      <c r="V98" s="201">
        <v>0.8</v>
      </c>
      <c r="W98" s="201">
        <v>0.53</v>
      </c>
      <c r="X98" s="201">
        <v>1.69</v>
      </c>
      <c r="Y98" s="201">
        <v>0</v>
      </c>
      <c r="Z98" s="201">
        <v>2.58</v>
      </c>
      <c r="AA98" s="201">
        <v>1.04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11.72</v>
      </c>
      <c r="AL98" s="201">
        <v>0</v>
      </c>
      <c r="AM98" s="201">
        <v>0</v>
      </c>
      <c r="AN98" s="201">
        <v>0</v>
      </c>
      <c r="AO98" s="201">
        <v>184.89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0.31515999999999972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2.3507499999999997E-2</v>
      </c>
      <c r="L99">
        <f t="shared" si="0"/>
        <v>2.7599575000000001</v>
      </c>
      <c r="M99">
        <f t="shared" si="0"/>
        <v>2.532000000000003E-2</v>
      </c>
      <c r="N99">
        <f t="shared" si="0"/>
        <v>3.2639999999999995E-2</v>
      </c>
      <c r="O99">
        <f t="shared" si="0"/>
        <v>0</v>
      </c>
      <c r="P99">
        <f t="shared" si="0"/>
        <v>3.8399999999999927E-2</v>
      </c>
      <c r="Q99">
        <f t="shared" si="0"/>
        <v>5.0600000000000046E-3</v>
      </c>
      <c r="R99">
        <f t="shared" si="0"/>
        <v>1.9667500000000015E-2</v>
      </c>
      <c r="S99">
        <f t="shared" si="0"/>
        <v>0.11312000000000008</v>
      </c>
      <c r="T99">
        <f t="shared" si="0"/>
        <v>0</v>
      </c>
      <c r="U99">
        <f t="shared" si="0"/>
        <v>2.1360000000000011E-2</v>
      </c>
      <c r="V99">
        <f t="shared" si="0"/>
        <v>1.9775000000000001E-2</v>
      </c>
      <c r="W99">
        <f t="shared" si="0"/>
        <v>1.2772500000000015E-2</v>
      </c>
      <c r="X99">
        <f t="shared" si="0"/>
        <v>4.0559999999999957E-2</v>
      </c>
      <c r="Y99">
        <f t="shared" si="0"/>
        <v>0</v>
      </c>
      <c r="Z99">
        <f t="shared" si="0"/>
        <v>0.14008750000000028</v>
      </c>
      <c r="AA99">
        <f t="shared" si="0"/>
        <v>5.8087499999999945E-2</v>
      </c>
      <c r="AB99">
        <f t="shared" si="0"/>
        <v>0</v>
      </c>
      <c r="AC99">
        <f t="shared" si="0"/>
        <v>0.11870000000000003</v>
      </c>
      <c r="AD99">
        <f t="shared" si="0"/>
        <v>0.39759999999999895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0.22687999999999992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4.3829600000000051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-177</v>
      </c>
      <c r="G32" s="82">
        <v>-177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177</v>
      </c>
      <c r="AF32" s="82">
        <v>0</v>
      </c>
      <c r="AG32" s="82">
        <v>0</v>
      </c>
      <c r="AH32" s="82">
        <v>0</v>
      </c>
      <c r="AI32" s="82">
        <v>177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177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-177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1770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1770</v>
      </c>
      <c r="DF32" s="81">
        <f t="shared" si="31"/>
        <v>177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-177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-174</v>
      </c>
      <c r="G33" s="82">
        <v>-174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174</v>
      </c>
      <c r="AF33" s="82">
        <v>0</v>
      </c>
      <c r="AG33" s="82">
        <v>0</v>
      </c>
      <c r="AH33" s="82">
        <v>0</v>
      </c>
      <c r="AI33" s="82">
        <v>174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174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-174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1740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1740</v>
      </c>
      <c r="DF33" s="81">
        <f t="shared" si="31"/>
        <v>174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-174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-162.78899999999999</v>
      </c>
      <c r="G34" s="82">
        <v>-162.78899999999999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162.78899999999999</v>
      </c>
      <c r="AF34" s="82">
        <v>0</v>
      </c>
      <c r="AG34" s="82">
        <v>0</v>
      </c>
      <c r="AH34" s="82">
        <v>0</v>
      </c>
      <c r="AI34" s="82">
        <v>162.78899999999999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162.78899999999999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-162.78899999999999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1627.8899999999999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1627.8899999999999</v>
      </c>
      <c r="DF34" s="81">
        <f t="shared" si="31"/>
        <v>162.78899999999999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-162.78899999999999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-150.684</v>
      </c>
      <c r="G35" s="82">
        <v>-150.684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150.684</v>
      </c>
      <c r="AF35" s="82">
        <v>0</v>
      </c>
      <c r="AG35" s="82">
        <v>0</v>
      </c>
      <c r="AH35" s="82">
        <v>0</v>
      </c>
      <c r="AI35" s="82">
        <v>150.684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150.684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-150.684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1506.84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1506.84</v>
      </c>
      <c r="DF35" s="81">
        <f t="shared" si="31"/>
        <v>150.684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-150.684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-107.008</v>
      </c>
      <c r="G77" s="82">
        <v>-107.008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107.008</v>
      </c>
      <c r="AF77" s="82">
        <v>0</v>
      </c>
      <c r="AG77" s="82">
        <v>0</v>
      </c>
      <c r="AH77" s="82">
        <v>0</v>
      </c>
      <c r="AI77" s="82">
        <v>107.008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107.008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-107.008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1070.08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1070.08</v>
      </c>
      <c r="DF77" s="81">
        <f t="shared" si="59"/>
        <v>107.008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-107.008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-104.018</v>
      </c>
      <c r="G78" s="82">
        <v>-104.018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104.018</v>
      </c>
      <c r="AF78" s="82">
        <v>0</v>
      </c>
      <c r="AG78" s="82">
        <v>0</v>
      </c>
      <c r="AH78" s="82">
        <v>0</v>
      </c>
      <c r="AI78" s="82">
        <v>104.018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104.018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-104.018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1040.18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1040.18</v>
      </c>
      <c r="DF78" s="81">
        <f t="shared" si="59"/>
        <v>104.018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-104.018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-104.97199999999999</v>
      </c>
      <c r="G79" s="82">
        <v>-104.97199999999999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104.97199999999999</v>
      </c>
      <c r="AF79" s="82">
        <v>0</v>
      </c>
      <c r="AG79" s="82">
        <v>0</v>
      </c>
      <c r="AH79" s="82">
        <v>0</v>
      </c>
      <c r="AI79" s="82">
        <v>104.97199999999999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104.97199999999999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-104.97199999999999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1049.72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1049.72</v>
      </c>
      <c r="DF79" s="81">
        <f t="shared" si="59"/>
        <v>104.97199999999999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-104.97199999999999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-102.14100000000001</v>
      </c>
      <c r="G80" s="82">
        <v>-102.14100000000001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102.14100000000001</v>
      </c>
      <c r="AF80" s="82">
        <v>0</v>
      </c>
      <c r="AG80" s="82">
        <v>0</v>
      </c>
      <c r="AH80" s="82">
        <v>0</v>
      </c>
      <c r="AI80" s="82">
        <v>102.14100000000001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102.14100000000001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-102.14100000000001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1021.4100000000001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1021.4100000000001</v>
      </c>
      <c r="DF80" s="81">
        <f t="shared" si="59"/>
        <v>102.14100000000001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-102.14100000000001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-109.84699999999999</v>
      </c>
      <c r="G81" s="82">
        <v>-109.84699999999999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109.84699999999999</v>
      </c>
      <c r="AF81" s="82">
        <v>0</v>
      </c>
      <c r="AG81" s="82">
        <v>0</v>
      </c>
      <c r="AH81" s="82">
        <v>0</v>
      </c>
      <c r="AI81" s="82">
        <v>109.84699999999999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109.84699999999999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-109.84699999999999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1098.47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1098.47</v>
      </c>
      <c r="DF81" s="81">
        <f t="shared" si="59"/>
        <v>109.84699999999999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-109.84699999999999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</v>
      </c>
      <c r="D87" s="82">
        <v>0</v>
      </c>
      <c r="E87" s="82">
        <v>0</v>
      </c>
      <c r="F87" s="82">
        <v>-41.843000000000004</v>
      </c>
      <c r="G87" s="82">
        <v>-45.843000000000004</v>
      </c>
      <c r="H87" s="76"/>
      <c r="I87" s="31">
        <v>85</v>
      </c>
      <c r="J87" s="82">
        <v>4</v>
      </c>
      <c r="K87" s="82">
        <v>0</v>
      </c>
      <c r="L87" s="82">
        <v>0</v>
      </c>
      <c r="M87" s="82">
        <v>0</v>
      </c>
      <c r="N87" s="82">
        <v>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41.843000000000004</v>
      </c>
      <c r="AF87" s="82">
        <v>0</v>
      </c>
      <c r="AG87" s="82">
        <v>0</v>
      </c>
      <c r="AH87" s="82">
        <v>0</v>
      </c>
      <c r="AI87" s="82">
        <v>41.843000000000004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41.843000000000004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-41.843000000000004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418.43000000000006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418.43000000000006</v>
      </c>
      <c r="DF87" s="81">
        <f t="shared" si="59"/>
        <v>45.843000000000004</v>
      </c>
      <c r="DG87" s="81">
        <f t="shared" si="60"/>
        <v>-4</v>
      </c>
      <c r="DH87" s="81">
        <f t="shared" si="61"/>
        <v>0</v>
      </c>
      <c r="DI87" s="81">
        <f t="shared" si="62"/>
        <v>0</v>
      </c>
      <c r="DJ87" s="81">
        <f t="shared" si="63"/>
        <v>-41.843000000000004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-24</v>
      </c>
      <c r="D88" s="82">
        <v>0</v>
      </c>
      <c r="E88" s="82">
        <v>0</v>
      </c>
      <c r="F88" s="82">
        <v>-43.35</v>
      </c>
      <c r="G88" s="82">
        <v>-67.349999999999994</v>
      </c>
      <c r="H88" s="76"/>
      <c r="I88" s="31">
        <v>86</v>
      </c>
      <c r="J88" s="82">
        <v>24</v>
      </c>
      <c r="K88" s="82">
        <v>0</v>
      </c>
      <c r="L88" s="82">
        <v>0</v>
      </c>
      <c r="M88" s="82">
        <v>0</v>
      </c>
      <c r="N88" s="82">
        <v>24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43.35</v>
      </c>
      <c r="AF88" s="82">
        <v>0</v>
      </c>
      <c r="AG88" s="82">
        <v>0</v>
      </c>
      <c r="AH88" s="82">
        <v>0</v>
      </c>
      <c r="AI88" s="82">
        <v>43.35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43.35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-43.35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433.5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433.5</v>
      </c>
      <c r="DF88" s="81">
        <f t="shared" si="59"/>
        <v>67.349999999999994</v>
      </c>
      <c r="DG88" s="81">
        <f t="shared" si="60"/>
        <v>-24</v>
      </c>
      <c r="DH88" s="81">
        <f t="shared" si="61"/>
        <v>0</v>
      </c>
      <c r="DI88" s="81">
        <f t="shared" si="62"/>
        <v>0</v>
      </c>
      <c r="DJ88" s="81">
        <f t="shared" si="63"/>
        <v>-43.35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-34.716000000000001</v>
      </c>
      <c r="D89" s="82">
        <v>0</v>
      </c>
      <c r="E89" s="82">
        <v>0</v>
      </c>
      <c r="F89" s="82">
        <v>-47.283999999999999</v>
      </c>
      <c r="G89" s="82">
        <v>-82</v>
      </c>
      <c r="H89" s="76"/>
      <c r="I89" s="31">
        <v>87</v>
      </c>
      <c r="J89" s="82">
        <v>34.716000000000001</v>
      </c>
      <c r="K89" s="82">
        <v>0</v>
      </c>
      <c r="L89" s="82">
        <v>0</v>
      </c>
      <c r="M89" s="82">
        <v>0</v>
      </c>
      <c r="N89" s="82">
        <v>34.716000000000001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47.283999999999999</v>
      </c>
      <c r="AF89" s="82">
        <v>0</v>
      </c>
      <c r="AG89" s="82">
        <v>0</v>
      </c>
      <c r="AH89" s="82">
        <v>0</v>
      </c>
      <c r="AI89" s="82">
        <v>47.283999999999999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34.716000000000001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-34.716000000000001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47.283999999999999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-47.283999999999999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347.16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347.16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472.84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472.84</v>
      </c>
      <c r="DF89" s="81">
        <f t="shared" si="59"/>
        <v>82</v>
      </c>
      <c r="DG89" s="81">
        <f t="shared" si="60"/>
        <v>-34.716000000000001</v>
      </c>
      <c r="DH89" s="81">
        <f t="shared" si="61"/>
        <v>0</v>
      </c>
      <c r="DI89" s="81">
        <f t="shared" si="62"/>
        <v>0</v>
      </c>
      <c r="DJ89" s="81">
        <f t="shared" si="63"/>
        <v>-47.283999999999999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-26</v>
      </c>
      <c r="D90" s="82">
        <v>0</v>
      </c>
      <c r="E90" s="82">
        <v>0</v>
      </c>
      <c r="F90" s="82">
        <v>-30.62</v>
      </c>
      <c r="G90" s="82">
        <v>-56.62</v>
      </c>
      <c r="H90" s="76"/>
      <c r="I90" s="31">
        <v>88</v>
      </c>
      <c r="J90" s="82">
        <v>26</v>
      </c>
      <c r="K90" s="82">
        <v>0</v>
      </c>
      <c r="L90" s="82">
        <v>0</v>
      </c>
      <c r="M90" s="82">
        <v>0</v>
      </c>
      <c r="N90" s="82">
        <v>26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30.62</v>
      </c>
      <c r="AF90" s="82">
        <v>0</v>
      </c>
      <c r="AG90" s="82">
        <v>0</v>
      </c>
      <c r="AH90" s="82">
        <v>0</v>
      </c>
      <c r="AI90" s="82">
        <v>30.62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26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-26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30.62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-30.62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260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260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306.2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306.2</v>
      </c>
      <c r="DF90" s="81">
        <f t="shared" si="59"/>
        <v>56.620000000000005</v>
      </c>
      <c r="DG90" s="81">
        <f t="shared" si="60"/>
        <v>-26</v>
      </c>
      <c r="DH90" s="81">
        <f t="shared" si="61"/>
        <v>0</v>
      </c>
      <c r="DI90" s="81">
        <f t="shared" si="62"/>
        <v>0</v>
      </c>
      <c r="DJ90" s="81">
        <f t="shared" si="63"/>
        <v>-30.62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-50</v>
      </c>
      <c r="D91" s="82">
        <v>0</v>
      </c>
      <c r="E91" s="82">
        <v>0</v>
      </c>
      <c r="F91" s="82">
        <v>-1.4430000000000001</v>
      </c>
      <c r="G91" s="82">
        <v>-51.442999999999998</v>
      </c>
      <c r="H91" s="76"/>
      <c r="I91" s="31">
        <v>89</v>
      </c>
      <c r="J91" s="82">
        <v>50</v>
      </c>
      <c r="K91" s="82">
        <v>0</v>
      </c>
      <c r="L91" s="82">
        <v>0</v>
      </c>
      <c r="M91" s="82">
        <v>0</v>
      </c>
      <c r="N91" s="82">
        <v>50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1.4430000000000001</v>
      </c>
      <c r="AF91" s="82">
        <v>0</v>
      </c>
      <c r="AG91" s="82">
        <v>0</v>
      </c>
      <c r="AH91" s="82">
        <v>0</v>
      </c>
      <c r="AI91" s="82">
        <v>1.4430000000000001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50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-50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1.4430000000000001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-1.4430000000000001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500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500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14.43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14.43</v>
      </c>
      <c r="DF91" s="81">
        <f t="shared" si="59"/>
        <v>51.442999999999998</v>
      </c>
      <c r="DG91" s="81">
        <f t="shared" si="60"/>
        <v>-50</v>
      </c>
      <c r="DH91" s="81">
        <f t="shared" si="61"/>
        <v>0</v>
      </c>
      <c r="DI91" s="81">
        <f t="shared" si="62"/>
        <v>0</v>
      </c>
      <c r="DJ91" s="81">
        <f t="shared" si="63"/>
        <v>-1.4430000000000001</v>
      </c>
      <c r="DK91" s="84">
        <f t="shared" si="37"/>
        <v>-2.2204460492503131E-15</v>
      </c>
    </row>
    <row r="92" spans="1:115" ht="15.75" thickBot="1">
      <c r="A92" s="76"/>
      <c r="B92" s="31">
        <v>90</v>
      </c>
      <c r="C92" s="82">
        <v>-42.817</v>
      </c>
      <c r="D92" s="82">
        <v>0</v>
      </c>
      <c r="E92" s="82">
        <v>0</v>
      </c>
      <c r="F92" s="82">
        <v>-24.183</v>
      </c>
      <c r="G92" s="82">
        <v>-67</v>
      </c>
      <c r="H92" s="76"/>
      <c r="I92" s="31">
        <v>90</v>
      </c>
      <c r="J92" s="82">
        <v>42.817</v>
      </c>
      <c r="K92" s="82">
        <v>0</v>
      </c>
      <c r="L92" s="82">
        <v>0</v>
      </c>
      <c r="M92" s="82">
        <v>0</v>
      </c>
      <c r="N92" s="82">
        <v>42.817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24.183</v>
      </c>
      <c r="AF92" s="82">
        <v>0</v>
      </c>
      <c r="AG92" s="82">
        <v>0</v>
      </c>
      <c r="AH92" s="82">
        <v>0</v>
      </c>
      <c r="AI92" s="82">
        <v>24.183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42.817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-42.817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24.183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-24.183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428.17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428.17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241.82999999999998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241.82999999999998</v>
      </c>
      <c r="DF92" s="81">
        <f t="shared" si="59"/>
        <v>67</v>
      </c>
      <c r="DG92" s="81">
        <f t="shared" si="60"/>
        <v>-42.817</v>
      </c>
      <c r="DH92" s="81">
        <f t="shared" si="61"/>
        <v>0</v>
      </c>
      <c r="DI92" s="81">
        <f t="shared" si="62"/>
        <v>0</v>
      </c>
      <c r="DJ92" s="81">
        <f t="shared" si="63"/>
        <v>-24.183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-13.124000000000001</v>
      </c>
      <c r="D93" s="82">
        <v>0</v>
      </c>
      <c r="E93" s="82">
        <v>0</v>
      </c>
      <c r="F93" s="82">
        <v>-17.876000000000001</v>
      </c>
      <c r="G93" s="82">
        <v>-31</v>
      </c>
      <c r="H93" s="76"/>
      <c r="I93" s="31">
        <v>91</v>
      </c>
      <c r="J93" s="82">
        <v>13.124000000000001</v>
      </c>
      <c r="K93" s="82">
        <v>0</v>
      </c>
      <c r="L93" s="82">
        <v>0</v>
      </c>
      <c r="M93" s="82">
        <v>0</v>
      </c>
      <c r="N93" s="82">
        <v>13.124000000000001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17.876000000000001</v>
      </c>
      <c r="AF93" s="82">
        <v>0</v>
      </c>
      <c r="AG93" s="82">
        <v>0</v>
      </c>
      <c r="AH93" s="82">
        <v>0</v>
      </c>
      <c r="AI93" s="82">
        <v>17.876000000000001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13.124000000000001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-13.124000000000001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17.876000000000001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-17.876000000000001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131.24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131.24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178.76000000000002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178.76000000000002</v>
      </c>
      <c r="DF93" s="81">
        <f t="shared" si="59"/>
        <v>31</v>
      </c>
      <c r="DG93" s="81">
        <f t="shared" si="60"/>
        <v>-13.124000000000001</v>
      </c>
      <c r="DH93" s="81">
        <f t="shared" si="61"/>
        <v>0</v>
      </c>
      <c r="DI93" s="81">
        <f t="shared" si="62"/>
        <v>0</v>
      </c>
      <c r="DJ93" s="81">
        <f t="shared" si="63"/>
        <v>-17.876000000000001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4.8664250000000006E-2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-4.8664250000000006E-2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0.34976449999999998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-0.34976449999999998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4.8664250000000006E-2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4.8664250000000006E-2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0.34976449999999998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0.34976449999999998</v>
      </c>
      <c r="DE99" s="86"/>
      <c r="DF99" s="81">
        <f t="shared" si="59"/>
        <v>0.39842875</v>
      </c>
      <c r="DG99" s="81">
        <f t="shared" si="60"/>
        <v>-4.8664250000000006E-2</v>
      </c>
      <c r="DH99" s="81">
        <f t="shared" si="61"/>
        <v>0</v>
      </c>
      <c r="DI99" s="81">
        <f t="shared" si="62"/>
        <v>0</v>
      </c>
      <c r="DJ99" s="81">
        <f t="shared" si="63"/>
        <v>-0.34976449999999998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339.75030199999998</v>
      </c>
      <c r="C3" s="175">
        <f ca="1">$B3*C$1/100</f>
        <v>253.45372529199997</v>
      </c>
      <c r="D3" s="176">
        <f t="shared" ref="D3:F18" ca="1" si="0">$B3*D$1/100</f>
        <v>81.641997570600012</v>
      </c>
      <c r="E3" s="176">
        <f t="shared" ca="1" si="0"/>
        <v>4.6545791373999998</v>
      </c>
      <c r="F3" s="177">
        <f t="shared" ca="1" si="0"/>
        <v>0</v>
      </c>
      <c r="G3" s="174">
        <f t="shared" ref="G3:G66" ca="1" si="1">INDIRECT("ISGS_exbus!" &amp; $V$3 &amp; X3)</f>
        <v>189.65459999999999</v>
      </c>
      <c r="H3" s="174">
        <f t="shared" ref="H3:H66" ca="1" si="2">INDIRECT("ISGS_Delhi_pp!" &amp; $V$3 &amp; X3)</f>
        <v>182.56151800000001</v>
      </c>
      <c r="I3" s="178">
        <f ca="1">INDIRECT("BRPL_EOD!" &amp; $V$3 &amp; X3)</f>
        <v>134.77000000000001</v>
      </c>
      <c r="J3" s="176">
        <f ca="1">INDIRECT("BYPL_EOD!" &amp; $V$3 &amp; X3)</f>
        <v>43.32</v>
      </c>
      <c r="K3" s="176">
        <f ca="1">INDIRECT("TPDDL_EOD!" &amp; $V$3 &amp; X3)</f>
        <v>4.4800000000000004</v>
      </c>
      <c r="L3" s="176">
        <f ca="1">INDIRECT("NDMC_EOD!" &amp; $V$3 &amp; X3)</f>
        <v>0</v>
      </c>
      <c r="M3" s="177">
        <f ca="1">SUM(I3:L3)</f>
        <v>182.57</v>
      </c>
      <c r="N3" s="175">
        <f ca="1">INDIRECT("BRPL_ISGS_exbus!" &amp; $V$3 &amp; X3)</f>
        <v>134.76373873506054</v>
      </c>
      <c r="O3" s="176">
        <f ca="1">INDIRECT("BYPL_ISGS_exbus!" &amp; $V$3 &amp; X3)</f>
        <v>43.317987400777788</v>
      </c>
      <c r="P3" s="176">
        <f ca="1">INDIRECT("TPDDL_ISGS_exbus!" &amp; $V$3 &amp; X3)</f>
        <v>4.4797918641616921</v>
      </c>
      <c r="Q3" s="176">
        <f ca="1">INDIRECT("NDMC_ISGS_exbus!" &amp; $V$3 &amp; X3)</f>
        <v>0</v>
      </c>
      <c r="R3" s="177">
        <f ca="1">SUM(N3:Q3)</f>
        <v>182.56151800000001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339.75030199999998</v>
      </c>
      <c r="C4" s="179">
        <f t="shared" ref="C4:F35" ca="1" si="4">$B4*C$1/100</f>
        <v>253.45372529199997</v>
      </c>
      <c r="D4" s="180">
        <f t="shared" ca="1" si="0"/>
        <v>81.641997570600012</v>
      </c>
      <c r="E4" s="180">
        <f t="shared" ca="1" si="0"/>
        <v>4.6545791373999998</v>
      </c>
      <c r="F4" s="181">
        <f t="shared" ca="1" si="0"/>
        <v>0</v>
      </c>
      <c r="G4" s="182">
        <f t="shared" ca="1" si="1"/>
        <v>189.65459999999999</v>
      </c>
      <c r="H4" s="182">
        <f t="shared" ca="1" si="2"/>
        <v>182.56151800000001</v>
      </c>
      <c r="I4" s="183">
        <f t="shared" ref="I4:I67" ca="1" si="5">INDIRECT("BRPL_EOD!" &amp; $V$3 &amp; X4)</f>
        <v>134.77000000000001</v>
      </c>
      <c r="J4" s="180">
        <f t="shared" ref="J4:J67" ca="1" si="6">INDIRECT("BYPL_EOD!" &amp; $V$3 &amp; X4)</f>
        <v>43.32</v>
      </c>
      <c r="K4" s="180">
        <f t="shared" ref="K4:K67" ca="1" si="7">INDIRECT("TPDDL_EOD!" &amp; $V$3 &amp; X4)</f>
        <v>4.4800000000000004</v>
      </c>
      <c r="L4" s="180">
        <f t="shared" ref="L4:L67" ca="1" si="8">INDIRECT("NDMC_EOD!" &amp; $V$3 &amp; X4)</f>
        <v>0</v>
      </c>
      <c r="M4" s="181">
        <f t="shared" ref="M4:M67" ca="1" si="9">SUM(I4:L4)</f>
        <v>182.57</v>
      </c>
      <c r="N4" s="179">
        <f t="shared" ref="N4:N67" ca="1" si="10">INDIRECT("BRPL_ISGS_exbus!" &amp; $V$3 &amp; X4)</f>
        <v>134.76373873506054</v>
      </c>
      <c r="O4" s="180">
        <f t="shared" ref="O4:O67" ca="1" si="11">INDIRECT("BYPL_ISGS_exbus!" &amp; $V$3 &amp; X4)</f>
        <v>43.317987400777788</v>
      </c>
      <c r="P4" s="180">
        <f t="shared" ref="P4:P67" ca="1" si="12">INDIRECT("TPDDL_ISGS_exbus!" &amp; $V$3 &amp; X4)</f>
        <v>4.4797918641616921</v>
      </c>
      <c r="Q4" s="180">
        <f t="shared" ref="Q4:Q67" ca="1" si="13">INDIRECT("NDMC_ISGS_exbus!" &amp; $V$3 &amp; X4)</f>
        <v>0</v>
      </c>
      <c r="R4" s="181">
        <f t="shared" ref="R4:R67" ca="1" si="14">SUM(N4:Q4)</f>
        <v>182.56151800000001</v>
      </c>
      <c r="W4" s="46"/>
      <c r="X4" s="46">
        <v>4</v>
      </c>
    </row>
    <row r="5" spans="1:24">
      <c r="A5" s="61" t="s">
        <v>47</v>
      </c>
      <c r="B5" s="174">
        <f t="shared" ca="1" si="3"/>
        <v>339.75030199999998</v>
      </c>
      <c r="C5" s="179">
        <f t="shared" ca="1" si="4"/>
        <v>253.45372529199997</v>
      </c>
      <c r="D5" s="180">
        <f t="shared" ca="1" si="0"/>
        <v>81.641997570600012</v>
      </c>
      <c r="E5" s="180">
        <f t="shared" ca="1" si="0"/>
        <v>4.6545791373999998</v>
      </c>
      <c r="F5" s="181">
        <f t="shared" ca="1" si="0"/>
        <v>0</v>
      </c>
      <c r="G5" s="182">
        <f t="shared" ca="1" si="1"/>
        <v>189.65459999999999</v>
      </c>
      <c r="H5" s="182">
        <f t="shared" ca="1" si="2"/>
        <v>182.56151800000001</v>
      </c>
      <c r="I5" s="183">
        <f t="shared" ca="1" si="5"/>
        <v>134.77000000000001</v>
      </c>
      <c r="J5" s="180">
        <f t="shared" ca="1" si="6"/>
        <v>43.32</v>
      </c>
      <c r="K5" s="180">
        <f t="shared" ca="1" si="7"/>
        <v>4.4800000000000004</v>
      </c>
      <c r="L5" s="180">
        <f t="shared" ca="1" si="8"/>
        <v>0</v>
      </c>
      <c r="M5" s="181">
        <f t="shared" ca="1" si="9"/>
        <v>182.57</v>
      </c>
      <c r="N5" s="179">
        <f t="shared" ca="1" si="10"/>
        <v>134.76373873506054</v>
      </c>
      <c r="O5" s="180">
        <f t="shared" ca="1" si="11"/>
        <v>43.317987400777788</v>
      </c>
      <c r="P5" s="180">
        <f t="shared" ca="1" si="12"/>
        <v>4.4797918641616921</v>
      </c>
      <c r="Q5" s="180">
        <f t="shared" ca="1" si="13"/>
        <v>0</v>
      </c>
      <c r="R5" s="181">
        <f t="shared" ca="1" si="14"/>
        <v>182.56151800000001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339.75030199999998</v>
      </c>
      <c r="C6" s="179">
        <f t="shared" ca="1" si="4"/>
        <v>253.45372529199997</v>
      </c>
      <c r="D6" s="180">
        <f t="shared" ca="1" si="0"/>
        <v>81.641997570600012</v>
      </c>
      <c r="E6" s="180">
        <f t="shared" ca="1" si="0"/>
        <v>4.6545791373999998</v>
      </c>
      <c r="F6" s="181">
        <f t="shared" ca="1" si="0"/>
        <v>0</v>
      </c>
      <c r="G6" s="182">
        <f t="shared" ca="1" si="1"/>
        <v>189.65459999999999</v>
      </c>
      <c r="H6" s="182">
        <f t="shared" ca="1" si="2"/>
        <v>182.56151800000001</v>
      </c>
      <c r="I6" s="183">
        <f t="shared" ca="1" si="5"/>
        <v>134.77000000000001</v>
      </c>
      <c r="J6" s="180">
        <f t="shared" ca="1" si="6"/>
        <v>43.32</v>
      </c>
      <c r="K6" s="180">
        <f t="shared" ca="1" si="7"/>
        <v>4.4800000000000004</v>
      </c>
      <c r="L6" s="180">
        <f t="shared" ca="1" si="8"/>
        <v>0</v>
      </c>
      <c r="M6" s="181">
        <f t="shared" ca="1" si="9"/>
        <v>182.57</v>
      </c>
      <c r="N6" s="179">
        <f t="shared" ca="1" si="10"/>
        <v>134.76373873506054</v>
      </c>
      <c r="O6" s="180">
        <f t="shared" ca="1" si="11"/>
        <v>43.317987400777788</v>
      </c>
      <c r="P6" s="180">
        <f t="shared" ca="1" si="12"/>
        <v>4.4797918641616921</v>
      </c>
      <c r="Q6" s="180">
        <f t="shared" ca="1" si="13"/>
        <v>0</v>
      </c>
      <c r="R6" s="181">
        <f t="shared" ca="1" si="14"/>
        <v>182.56151800000001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339.75030199999998</v>
      </c>
      <c r="C7" s="179">
        <f t="shared" ca="1" si="4"/>
        <v>253.45372529199997</v>
      </c>
      <c r="D7" s="180">
        <f t="shared" ca="1" si="0"/>
        <v>81.641997570600012</v>
      </c>
      <c r="E7" s="180">
        <f t="shared" ca="1" si="0"/>
        <v>4.6545791373999998</v>
      </c>
      <c r="F7" s="181">
        <f t="shared" ca="1" si="0"/>
        <v>0</v>
      </c>
      <c r="G7" s="182">
        <f t="shared" ca="1" si="1"/>
        <v>189.65459999999999</v>
      </c>
      <c r="H7" s="182">
        <f t="shared" ca="1" si="2"/>
        <v>182.56151800000001</v>
      </c>
      <c r="I7" s="183">
        <f t="shared" ca="1" si="5"/>
        <v>134.77000000000001</v>
      </c>
      <c r="J7" s="180">
        <f t="shared" ca="1" si="6"/>
        <v>43.32</v>
      </c>
      <c r="K7" s="180">
        <f t="shared" ca="1" si="7"/>
        <v>4.4800000000000004</v>
      </c>
      <c r="L7" s="180">
        <f t="shared" ca="1" si="8"/>
        <v>0</v>
      </c>
      <c r="M7" s="181">
        <f t="shared" ca="1" si="9"/>
        <v>182.57</v>
      </c>
      <c r="N7" s="179">
        <f t="shared" ca="1" si="10"/>
        <v>134.76373873506054</v>
      </c>
      <c r="O7" s="180">
        <f t="shared" ca="1" si="11"/>
        <v>43.317987400777788</v>
      </c>
      <c r="P7" s="180">
        <f t="shared" ca="1" si="12"/>
        <v>4.4797918641616921</v>
      </c>
      <c r="Q7" s="180">
        <f t="shared" ca="1" si="13"/>
        <v>0</v>
      </c>
      <c r="R7" s="181">
        <f t="shared" ca="1" si="14"/>
        <v>182.56151800000001</v>
      </c>
      <c r="W7" s="46"/>
      <c r="X7" s="46">
        <v>7</v>
      </c>
    </row>
    <row r="8" spans="1:24">
      <c r="A8" s="61" t="s">
        <v>50</v>
      </c>
      <c r="B8" s="174">
        <f t="shared" ca="1" si="3"/>
        <v>339.75030199999998</v>
      </c>
      <c r="C8" s="179">
        <f t="shared" ca="1" si="4"/>
        <v>253.45372529199997</v>
      </c>
      <c r="D8" s="180">
        <f t="shared" ca="1" si="0"/>
        <v>81.641997570600012</v>
      </c>
      <c r="E8" s="180">
        <f t="shared" ca="1" si="0"/>
        <v>4.6545791373999998</v>
      </c>
      <c r="F8" s="181">
        <f t="shared" ca="1" si="0"/>
        <v>0</v>
      </c>
      <c r="G8" s="182">
        <f t="shared" ca="1" si="1"/>
        <v>189.65459999999999</v>
      </c>
      <c r="H8" s="182">
        <f t="shared" ca="1" si="2"/>
        <v>182.56151800000001</v>
      </c>
      <c r="I8" s="183">
        <f t="shared" ca="1" si="5"/>
        <v>134.77000000000001</v>
      </c>
      <c r="J8" s="180">
        <f t="shared" ca="1" si="6"/>
        <v>43.32</v>
      </c>
      <c r="K8" s="180">
        <f t="shared" ca="1" si="7"/>
        <v>4.4800000000000004</v>
      </c>
      <c r="L8" s="180">
        <f t="shared" ca="1" si="8"/>
        <v>0</v>
      </c>
      <c r="M8" s="181">
        <f t="shared" ca="1" si="9"/>
        <v>182.57</v>
      </c>
      <c r="N8" s="179">
        <f t="shared" ca="1" si="10"/>
        <v>134.76373873506054</v>
      </c>
      <c r="O8" s="180">
        <f t="shared" ca="1" si="11"/>
        <v>43.317987400777788</v>
      </c>
      <c r="P8" s="180">
        <f t="shared" ca="1" si="12"/>
        <v>4.4797918641616921</v>
      </c>
      <c r="Q8" s="180">
        <f t="shared" ca="1" si="13"/>
        <v>0</v>
      </c>
      <c r="R8" s="181">
        <f t="shared" ca="1" si="14"/>
        <v>182.56151800000001</v>
      </c>
      <c r="W8" s="46"/>
      <c r="X8" s="46">
        <v>8</v>
      </c>
    </row>
    <row r="9" spans="1:24">
      <c r="A9" s="61" t="s">
        <v>51</v>
      </c>
      <c r="B9" s="174">
        <f t="shared" ca="1" si="3"/>
        <v>339.75030199999998</v>
      </c>
      <c r="C9" s="179">
        <f t="shared" ca="1" si="4"/>
        <v>253.45372529199997</v>
      </c>
      <c r="D9" s="180">
        <f t="shared" ca="1" si="0"/>
        <v>81.641997570600012</v>
      </c>
      <c r="E9" s="180">
        <f t="shared" ca="1" si="0"/>
        <v>4.6545791373999998</v>
      </c>
      <c r="F9" s="181">
        <f t="shared" ca="1" si="0"/>
        <v>0</v>
      </c>
      <c r="G9" s="182">
        <f t="shared" ca="1" si="1"/>
        <v>189.65459999999999</v>
      </c>
      <c r="H9" s="182">
        <f t="shared" ca="1" si="2"/>
        <v>182.56151800000001</v>
      </c>
      <c r="I9" s="183">
        <f t="shared" ca="1" si="5"/>
        <v>134.77000000000001</v>
      </c>
      <c r="J9" s="180">
        <f t="shared" ca="1" si="6"/>
        <v>43.32</v>
      </c>
      <c r="K9" s="180">
        <f t="shared" ca="1" si="7"/>
        <v>4.4800000000000004</v>
      </c>
      <c r="L9" s="180">
        <f t="shared" ca="1" si="8"/>
        <v>0</v>
      </c>
      <c r="M9" s="181">
        <f t="shared" ca="1" si="9"/>
        <v>182.57</v>
      </c>
      <c r="N9" s="179">
        <f t="shared" ca="1" si="10"/>
        <v>134.76373873506054</v>
      </c>
      <c r="O9" s="180">
        <f t="shared" ca="1" si="11"/>
        <v>43.317987400777788</v>
      </c>
      <c r="P9" s="180">
        <f t="shared" ca="1" si="12"/>
        <v>4.4797918641616921</v>
      </c>
      <c r="Q9" s="180">
        <f t="shared" ca="1" si="13"/>
        <v>0</v>
      </c>
      <c r="R9" s="181">
        <f t="shared" ca="1" si="14"/>
        <v>182.56151800000001</v>
      </c>
      <c r="W9" s="46"/>
      <c r="X9" s="46">
        <v>9</v>
      </c>
    </row>
    <row r="10" spans="1:24">
      <c r="A10" s="61" t="s">
        <v>52</v>
      </c>
      <c r="B10" s="174">
        <f t="shared" ca="1" si="3"/>
        <v>339.75030199999998</v>
      </c>
      <c r="C10" s="179">
        <f t="shared" ca="1" si="4"/>
        <v>253.45372529199997</v>
      </c>
      <c r="D10" s="180">
        <f t="shared" ca="1" si="0"/>
        <v>81.641997570600012</v>
      </c>
      <c r="E10" s="180">
        <f t="shared" ca="1" si="0"/>
        <v>4.6545791373999998</v>
      </c>
      <c r="F10" s="181">
        <f t="shared" ca="1" si="0"/>
        <v>0</v>
      </c>
      <c r="G10" s="182">
        <f t="shared" ca="1" si="1"/>
        <v>189.65459999999999</v>
      </c>
      <c r="H10" s="182">
        <f t="shared" ca="1" si="2"/>
        <v>182.56151800000001</v>
      </c>
      <c r="I10" s="183">
        <f t="shared" ca="1" si="5"/>
        <v>134.77000000000001</v>
      </c>
      <c r="J10" s="180">
        <f t="shared" ca="1" si="6"/>
        <v>43.32</v>
      </c>
      <c r="K10" s="180">
        <f t="shared" ca="1" si="7"/>
        <v>4.4800000000000004</v>
      </c>
      <c r="L10" s="180">
        <f t="shared" ca="1" si="8"/>
        <v>0</v>
      </c>
      <c r="M10" s="181">
        <f t="shared" ca="1" si="9"/>
        <v>182.57</v>
      </c>
      <c r="N10" s="179">
        <f t="shared" ca="1" si="10"/>
        <v>134.76373873506054</v>
      </c>
      <c r="O10" s="180">
        <f t="shared" ca="1" si="11"/>
        <v>43.317987400777788</v>
      </c>
      <c r="P10" s="180">
        <f t="shared" ca="1" si="12"/>
        <v>4.4797918641616921</v>
      </c>
      <c r="Q10" s="180">
        <f t="shared" ca="1" si="13"/>
        <v>0</v>
      </c>
      <c r="R10" s="181">
        <f t="shared" ca="1" si="14"/>
        <v>182.56151800000001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339.75030199999998</v>
      </c>
      <c r="C11" s="179">
        <f t="shared" ca="1" si="4"/>
        <v>253.45372529199997</v>
      </c>
      <c r="D11" s="180">
        <f t="shared" ca="1" si="0"/>
        <v>81.641997570600012</v>
      </c>
      <c r="E11" s="180">
        <f t="shared" ca="1" si="0"/>
        <v>4.6545791373999998</v>
      </c>
      <c r="F11" s="181">
        <f t="shared" ca="1" si="0"/>
        <v>0</v>
      </c>
      <c r="G11" s="182">
        <f t="shared" ca="1" si="1"/>
        <v>189.65459999999999</v>
      </c>
      <c r="H11" s="182">
        <f t="shared" ca="1" si="2"/>
        <v>182.56151800000001</v>
      </c>
      <c r="I11" s="183">
        <f t="shared" ca="1" si="5"/>
        <v>134.77000000000001</v>
      </c>
      <c r="J11" s="180">
        <f t="shared" ca="1" si="6"/>
        <v>43.32</v>
      </c>
      <c r="K11" s="180">
        <f t="shared" ca="1" si="7"/>
        <v>4.4800000000000004</v>
      </c>
      <c r="L11" s="180">
        <f t="shared" ca="1" si="8"/>
        <v>0</v>
      </c>
      <c r="M11" s="181">
        <f t="shared" ca="1" si="9"/>
        <v>182.57</v>
      </c>
      <c r="N11" s="179">
        <f t="shared" ca="1" si="10"/>
        <v>134.76373873506054</v>
      </c>
      <c r="O11" s="180">
        <f t="shared" ca="1" si="11"/>
        <v>43.317987400777788</v>
      </c>
      <c r="P11" s="180">
        <f t="shared" ca="1" si="12"/>
        <v>4.4797918641616921</v>
      </c>
      <c r="Q11" s="180">
        <f t="shared" ca="1" si="13"/>
        <v>0</v>
      </c>
      <c r="R11" s="181">
        <f t="shared" ca="1" si="14"/>
        <v>182.56151800000001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339.75030199999998</v>
      </c>
      <c r="C12" s="179">
        <f t="shared" ca="1" si="4"/>
        <v>253.45372529199997</v>
      </c>
      <c r="D12" s="180">
        <f t="shared" ca="1" si="0"/>
        <v>81.641997570600012</v>
      </c>
      <c r="E12" s="180">
        <f t="shared" ca="1" si="0"/>
        <v>4.6545791373999998</v>
      </c>
      <c r="F12" s="181">
        <f t="shared" ca="1" si="0"/>
        <v>0</v>
      </c>
      <c r="G12" s="182">
        <f t="shared" ca="1" si="1"/>
        <v>189.65459999999999</v>
      </c>
      <c r="H12" s="182">
        <f t="shared" ca="1" si="2"/>
        <v>182.56151800000001</v>
      </c>
      <c r="I12" s="183">
        <f t="shared" ca="1" si="5"/>
        <v>134.77000000000001</v>
      </c>
      <c r="J12" s="180">
        <f t="shared" ca="1" si="6"/>
        <v>43.32</v>
      </c>
      <c r="K12" s="180">
        <f t="shared" ca="1" si="7"/>
        <v>4.4800000000000004</v>
      </c>
      <c r="L12" s="180">
        <f t="shared" ca="1" si="8"/>
        <v>0</v>
      </c>
      <c r="M12" s="181">
        <f t="shared" ca="1" si="9"/>
        <v>182.57</v>
      </c>
      <c r="N12" s="179">
        <f t="shared" ca="1" si="10"/>
        <v>134.76373873506054</v>
      </c>
      <c r="O12" s="180">
        <f t="shared" ca="1" si="11"/>
        <v>43.317987400777788</v>
      </c>
      <c r="P12" s="180">
        <f t="shared" ca="1" si="12"/>
        <v>4.4797918641616921</v>
      </c>
      <c r="Q12" s="180">
        <f t="shared" ca="1" si="13"/>
        <v>0</v>
      </c>
      <c r="R12" s="181">
        <f t="shared" ca="1" si="14"/>
        <v>182.56151800000001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339.75030199999998</v>
      </c>
      <c r="C13" s="179">
        <f t="shared" ca="1" si="4"/>
        <v>253.45372529199997</v>
      </c>
      <c r="D13" s="180">
        <f t="shared" ca="1" si="0"/>
        <v>81.641997570600012</v>
      </c>
      <c r="E13" s="180">
        <f t="shared" ca="1" si="0"/>
        <v>4.6545791373999998</v>
      </c>
      <c r="F13" s="181">
        <f t="shared" ca="1" si="0"/>
        <v>0</v>
      </c>
      <c r="G13" s="182">
        <f t="shared" ca="1" si="1"/>
        <v>189.65459999999999</v>
      </c>
      <c r="H13" s="182">
        <f t="shared" ca="1" si="2"/>
        <v>182.56151800000001</v>
      </c>
      <c r="I13" s="183">
        <f t="shared" ca="1" si="5"/>
        <v>134.77000000000001</v>
      </c>
      <c r="J13" s="180">
        <f t="shared" ca="1" si="6"/>
        <v>43.32</v>
      </c>
      <c r="K13" s="180">
        <f t="shared" ca="1" si="7"/>
        <v>4.4800000000000004</v>
      </c>
      <c r="L13" s="180">
        <f t="shared" ca="1" si="8"/>
        <v>0</v>
      </c>
      <c r="M13" s="181">
        <f t="shared" ca="1" si="9"/>
        <v>182.57</v>
      </c>
      <c r="N13" s="179">
        <f t="shared" ca="1" si="10"/>
        <v>134.76373873506054</v>
      </c>
      <c r="O13" s="180">
        <f t="shared" ca="1" si="11"/>
        <v>43.317987400777788</v>
      </c>
      <c r="P13" s="180">
        <f t="shared" ca="1" si="12"/>
        <v>4.4797918641616921</v>
      </c>
      <c r="Q13" s="180">
        <f t="shared" ca="1" si="13"/>
        <v>0</v>
      </c>
      <c r="R13" s="181">
        <f t="shared" ca="1" si="14"/>
        <v>182.56151800000001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339.75030199999998</v>
      </c>
      <c r="C14" s="179">
        <f t="shared" ca="1" si="4"/>
        <v>253.45372529199997</v>
      </c>
      <c r="D14" s="180">
        <f t="shared" ca="1" si="0"/>
        <v>81.641997570600012</v>
      </c>
      <c r="E14" s="180">
        <f t="shared" ca="1" si="0"/>
        <v>4.6545791373999998</v>
      </c>
      <c r="F14" s="181">
        <f t="shared" ca="1" si="0"/>
        <v>0</v>
      </c>
      <c r="G14" s="182">
        <f t="shared" ca="1" si="1"/>
        <v>189.65459999999999</v>
      </c>
      <c r="H14" s="182">
        <f t="shared" ca="1" si="2"/>
        <v>182.56151800000001</v>
      </c>
      <c r="I14" s="183">
        <f t="shared" ca="1" si="5"/>
        <v>134.77000000000001</v>
      </c>
      <c r="J14" s="180">
        <f t="shared" ca="1" si="6"/>
        <v>43.32</v>
      </c>
      <c r="K14" s="180">
        <f t="shared" ca="1" si="7"/>
        <v>4.4800000000000004</v>
      </c>
      <c r="L14" s="180">
        <f t="shared" ca="1" si="8"/>
        <v>0</v>
      </c>
      <c r="M14" s="181">
        <f t="shared" ca="1" si="9"/>
        <v>182.57</v>
      </c>
      <c r="N14" s="179">
        <f t="shared" ca="1" si="10"/>
        <v>134.76373873506054</v>
      </c>
      <c r="O14" s="180">
        <f t="shared" ca="1" si="11"/>
        <v>43.317987400777788</v>
      </c>
      <c r="P14" s="180">
        <f t="shared" ca="1" si="12"/>
        <v>4.4797918641616921</v>
      </c>
      <c r="Q14" s="180">
        <f t="shared" ca="1" si="13"/>
        <v>0</v>
      </c>
      <c r="R14" s="181">
        <f t="shared" ca="1" si="14"/>
        <v>182.56151800000001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339.75030199999998</v>
      </c>
      <c r="C15" s="179">
        <f t="shared" ca="1" si="4"/>
        <v>253.45372529199997</v>
      </c>
      <c r="D15" s="180">
        <f t="shared" ca="1" si="0"/>
        <v>81.641997570600012</v>
      </c>
      <c r="E15" s="180">
        <f t="shared" ca="1" si="0"/>
        <v>4.6545791373999998</v>
      </c>
      <c r="F15" s="181">
        <f t="shared" ca="1" si="0"/>
        <v>0</v>
      </c>
      <c r="G15" s="182">
        <f t="shared" ca="1" si="1"/>
        <v>189.65459999999999</v>
      </c>
      <c r="H15" s="182">
        <f t="shared" ca="1" si="2"/>
        <v>182.56151800000001</v>
      </c>
      <c r="I15" s="183">
        <f t="shared" ca="1" si="5"/>
        <v>134.77000000000001</v>
      </c>
      <c r="J15" s="180">
        <f t="shared" ca="1" si="6"/>
        <v>43.32</v>
      </c>
      <c r="K15" s="180">
        <f t="shared" ca="1" si="7"/>
        <v>4.4800000000000004</v>
      </c>
      <c r="L15" s="180">
        <f t="shared" ca="1" si="8"/>
        <v>0</v>
      </c>
      <c r="M15" s="181">
        <f t="shared" ca="1" si="9"/>
        <v>182.57</v>
      </c>
      <c r="N15" s="179">
        <f t="shared" ca="1" si="10"/>
        <v>134.76373873506054</v>
      </c>
      <c r="O15" s="180">
        <f t="shared" ca="1" si="11"/>
        <v>43.317987400777788</v>
      </c>
      <c r="P15" s="180">
        <f t="shared" ca="1" si="12"/>
        <v>4.4797918641616921</v>
      </c>
      <c r="Q15" s="180">
        <f t="shared" ca="1" si="13"/>
        <v>0</v>
      </c>
      <c r="R15" s="181">
        <f t="shared" ca="1" si="14"/>
        <v>182.56151800000001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339.75030199999998</v>
      </c>
      <c r="C16" s="179">
        <f t="shared" ca="1" si="4"/>
        <v>253.45372529199997</v>
      </c>
      <c r="D16" s="180">
        <f t="shared" ca="1" si="0"/>
        <v>81.641997570600012</v>
      </c>
      <c r="E16" s="180">
        <f t="shared" ca="1" si="0"/>
        <v>4.6545791373999998</v>
      </c>
      <c r="F16" s="181">
        <f t="shared" ca="1" si="0"/>
        <v>0</v>
      </c>
      <c r="G16" s="182">
        <f t="shared" ca="1" si="1"/>
        <v>189.65459999999999</v>
      </c>
      <c r="H16" s="182">
        <f t="shared" ca="1" si="2"/>
        <v>182.56151800000001</v>
      </c>
      <c r="I16" s="183">
        <f t="shared" ca="1" si="5"/>
        <v>134.77000000000001</v>
      </c>
      <c r="J16" s="180">
        <f t="shared" ca="1" si="6"/>
        <v>43.32</v>
      </c>
      <c r="K16" s="180">
        <f t="shared" ca="1" si="7"/>
        <v>4.4800000000000004</v>
      </c>
      <c r="L16" s="180">
        <f t="shared" ca="1" si="8"/>
        <v>0</v>
      </c>
      <c r="M16" s="181">
        <f t="shared" ca="1" si="9"/>
        <v>182.57</v>
      </c>
      <c r="N16" s="179">
        <f t="shared" ca="1" si="10"/>
        <v>134.76373873506054</v>
      </c>
      <c r="O16" s="180">
        <f t="shared" ca="1" si="11"/>
        <v>43.317987400777788</v>
      </c>
      <c r="P16" s="180">
        <f t="shared" ca="1" si="12"/>
        <v>4.4797918641616921</v>
      </c>
      <c r="Q16" s="180">
        <f t="shared" ca="1" si="13"/>
        <v>0</v>
      </c>
      <c r="R16" s="181">
        <f t="shared" ca="1" si="14"/>
        <v>182.56151800000001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339.75030199999998</v>
      </c>
      <c r="C17" s="179">
        <f t="shared" ca="1" si="4"/>
        <v>253.45372529199997</v>
      </c>
      <c r="D17" s="180">
        <f t="shared" ca="1" si="0"/>
        <v>81.641997570600012</v>
      </c>
      <c r="E17" s="180">
        <f t="shared" ca="1" si="0"/>
        <v>4.6545791373999998</v>
      </c>
      <c r="F17" s="181">
        <f t="shared" ca="1" si="0"/>
        <v>0</v>
      </c>
      <c r="G17" s="182">
        <f t="shared" ca="1" si="1"/>
        <v>189.65459999999999</v>
      </c>
      <c r="H17" s="182">
        <f t="shared" ca="1" si="2"/>
        <v>182.56151800000001</v>
      </c>
      <c r="I17" s="183">
        <f t="shared" ca="1" si="5"/>
        <v>134.77000000000001</v>
      </c>
      <c r="J17" s="180">
        <f t="shared" ca="1" si="6"/>
        <v>43.32</v>
      </c>
      <c r="K17" s="180">
        <f t="shared" ca="1" si="7"/>
        <v>4.4800000000000004</v>
      </c>
      <c r="L17" s="180">
        <f t="shared" ca="1" si="8"/>
        <v>0</v>
      </c>
      <c r="M17" s="181">
        <f t="shared" ca="1" si="9"/>
        <v>182.57</v>
      </c>
      <c r="N17" s="179">
        <f t="shared" ca="1" si="10"/>
        <v>134.76373873506054</v>
      </c>
      <c r="O17" s="180">
        <f t="shared" ca="1" si="11"/>
        <v>43.317987400777788</v>
      </c>
      <c r="P17" s="180">
        <f t="shared" ca="1" si="12"/>
        <v>4.4797918641616921</v>
      </c>
      <c r="Q17" s="180">
        <f t="shared" ca="1" si="13"/>
        <v>0</v>
      </c>
      <c r="R17" s="181">
        <f t="shared" ca="1" si="14"/>
        <v>182.56151800000001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339.75030199999998</v>
      </c>
      <c r="C18" s="179">
        <f t="shared" ca="1" si="4"/>
        <v>253.45372529199997</v>
      </c>
      <c r="D18" s="180">
        <f t="shared" ca="1" si="0"/>
        <v>81.641997570600012</v>
      </c>
      <c r="E18" s="180">
        <f t="shared" ca="1" si="0"/>
        <v>4.6545791373999998</v>
      </c>
      <c r="F18" s="181">
        <f t="shared" ca="1" si="0"/>
        <v>0</v>
      </c>
      <c r="G18" s="182">
        <f t="shared" ca="1" si="1"/>
        <v>189.65459999999999</v>
      </c>
      <c r="H18" s="182">
        <f t="shared" ca="1" si="2"/>
        <v>182.56151800000001</v>
      </c>
      <c r="I18" s="183">
        <f t="shared" ca="1" si="5"/>
        <v>134.77000000000001</v>
      </c>
      <c r="J18" s="180">
        <f t="shared" ca="1" si="6"/>
        <v>43.32</v>
      </c>
      <c r="K18" s="180">
        <f t="shared" ca="1" si="7"/>
        <v>4.4800000000000004</v>
      </c>
      <c r="L18" s="180">
        <f t="shared" ca="1" si="8"/>
        <v>0</v>
      </c>
      <c r="M18" s="181">
        <f t="shared" ca="1" si="9"/>
        <v>182.57</v>
      </c>
      <c r="N18" s="179">
        <f t="shared" ca="1" si="10"/>
        <v>134.76373873506054</v>
      </c>
      <c r="O18" s="180">
        <f t="shared" ca="1" si="11"/>
        <v>43.317987400777788</v>
      </c>
      <c r="P18" s="180">
        <f t="shared" ca="1" si="12"/>
        <v>4.4797918641616921</v>
      </c>
      <c r="Q18" s="180">
        <f t="shared" ca="1" si="13"/>
        <v>0</v>
      </c>
      <c r="R18" s="181">
        <f t="shared" ca="1" si="14"/>
        <v>182.56151800000001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339.75030199999998</v>
      </c>
      <c r="C19" s="179">
        <f t="shared" ca="1" si="4"/>
        <v>253.45372529199997</v>
      </c>
      <c r="D19" s="180">
        <f t="shared" ca="1" si="4"/>
        <v>81.641997570600012</v>
      </c>
      <c r="E19" s="180">
        <f t="shared" ca="1" si="4"/>
        <v>4.6545791373999998</v>
      </c>
      <c r="F19" s="181">
        <f t="shared" ca="1" si="4"/>
        <v>0</v>
      </c>
      <c r="G19" s="182">
        <f t="shared" ca="1" si="1"/>
        <v>189.65459999999999</v>
      </c>
      <c r="H19" s="182">
        <f t="shared" ca="1" si="2"/>
        <v>182.56151800000001</v>
      </c>
      <c r="I19" s="183">
        <f t="shared" ca="1" si="5"/>
        <v>134.77000000000001</v>
      </c>
      <c r="J19" s="180">
        <f t="shared" ca="1" si="6"/>
        <v>43.32</v>
      </c>
      <c r="K19" s="180">
        <f t="shared" ca="1" si="7"/>
        <v>4.4800000000000004</v>
      </c>
      <c r="L19" s="180">
        <f t="shared" ca="1" si="8"/>
        <v>0</v>
      </c>
      <c r="M19" s="181">
        <f t="shared" ca="1" si="9"/>
        <v>182.57</v>
      </c>
      <c r="N19" s="179">
        <f t="shared" ca="1" si="10"/>
        <v>134.76373873506054</v>
      </c>
      <c r="O19" s="180">
        <f t="shared" ca="1" si="11"/>
        <v>43.317987400777788</v>
      </c>
      <c r="P19" s="180">
        <f t="shared" ca="1" si="12"/>
        <v>4.4797918641616921</v>
      </c>
      <c r="Q19" s="180">
        <f t="shared" ca="1" si="13"/>
        <v>0</v>
      </c>
      <c r="R19" s="181">
        <f t="shared" ca="1" si="14"/>
        <v>182.56151800000001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339.75030199999998</v>
      </c>
      <c r="C20" s="179">
        <f t="shared" ca="1" si="4"/>
        <v>253.45372529199997</v>
      </c>
      <c r="D20" s="180">
        <f t="shared" ca="1" si="4"/>
        <v>81.641997570600012</v>
      </c>
      <c r="E20" s="180">
        <f t="shared" ca="1" si="4"/>
        <v>4.6545791373999998</v>
      </c>
      <c r="F20" s="181">
        <f t="shared" ca="1" si="4"/>
        <v>0</v>
      </c>
      <c r="G20" s="182">
        <f t="shared" ca="1" si="1"/>
        <v>189.65459999999999</v>
      </c>
      <c r="H20" s="182">
        <f t="shared" ca="1" si="2"/>
        <v>182.56151800000001</v>
      </c>
      <c r="I20" s="183">
        <f t="shared" ca="1" si="5"/>
        <v>134.77000000000001</v>
      </c>
      <c r="J20" s="180">
        <f t="shared" ca="1" si="6"/>
        <v>43.32</v>
      </c>
      <c r="K20" s="180">
        <f t="shared" ca="1" si="7"/>
        <v>4.4800000000000004</v>
      </c>
      <c r="L20" s="180">
        <f t="shared" ca="1" si="8"/>
        <v>0</v>
      </c>
      <c r="M20" s="181">
        <f t="shared" ca="1" si="9"/>
        <v>182.57</v>
      </c>
      <c r="N20" s="179">
        <f t="shared" ca="1" si="10"/>
        <v>134.76373873506054</v>
      </c>
      <c r="O20" s="180">
        <f t="shared" ca="1" si="11"/>
        <v>43.317987400777788</v>
      </c>
      <c r="P20" s="180">
        <f t="shared" ca="1" si="12"/>
        <v>4.4797918641616921</v>
      </c>
      <c r="Q20" s="180">
        <f t="shared" ca="1" si="13"/>
        <v>0</v>
      </c>
      <c r="R20" s="181">
        <f t="shared" ca="1" si="14"/>
        <v>182.56151800000001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339.75030199999998</v>
      </c>
      <c r="C21" s="179">
        <f t="shared" ca="1" si="4"/>
        <v>253.45372529199997</v>
      </c>
      <c r="D21" s="180">
        <f t="shared" ca="1" si="4"/>
        <v>81.641997570600012</v>
      </c>
      <c r="E21" s="180">
        <f t="shared" ca="1" si="4"/>
        <v>4.6545791373999998</v>
      </c>
      <c r="F21" s="181">
        <f t="shared" ca="1" si="4"/>
        <v>0</v>
      </c>
      <c r="G21" s="182">
        <f t="shared" ca="1" si="1"/>
        <v>189.65459999999999</v>
      </c>
      <c r="H21" s="182">
        <f t="shared" ca="1" si="2"/>
        <v>182.56151800000001</v>
      </c>
      <c r="I21" s="183">
        <f t="shared" ca="1" si="5"/>
        <v>134.77000000000001</v>
      </c>
      <c r="J21" s="180">
        <f t="shared" ca="1" si="6"/>
        <v>43.32</v>
      </c>
      <c r="K21" s="180">
        <f t="shared" ca="1" si="7"/>
        <v>4.4800000000000004</v>
      </c>
      <c r="L21" s="180">
        <f t="shared" ca="1" si="8"/>
        <v>0</v>
      </c>
      <c r="M21" s="181">
        <f t="shared" ca="1" si="9"/>
        <v>182.57</v>
      </c>
      <c r="N21" s="179">
        <f t="shared" ca="1" si="10"/>
        <v>134.76373873506054</v>
      </c>
      <c r="O21" s="180">
        <f t="shared" ca="1" si="11"/>
        <v>43.317987400777788</v>
      </c>
      <c r="P21" s="180">
        <f t="shared" ca="1" si="12"/>
        <v>4.4797918641616921</v>
      </c>
      <c r="Q21" s="180">
        <f t="shared" ca="1" si="13"/>
        <v>0</v>
      </c>
      <c r="R21" s="181">
        <f t="shared" ca="1" si="14"/>
        <v>182.56151800000001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339.75030199999998</v>
      </c>
      <c r="C22" s="179">
        <f t="shared" ca="1" si="4"/>
        <v>253.45372529199997</v>
      </c>
      <c r="D22" s="180">
        <f t="shared" ca="1" si="4"/>
        <v>81.641997570600012</v>
      </c>
      <c r="E22" s="180">
        <f t="shared" ca="1" si="4"/>
        <v>4.6545791373999998</v>
      </c>
      <c r="F22" s="181">
        <f t="shared" ca="1" si="4"/>
        <v>0</v>
      </c>
      <c r="G22" s="182">
        <f t="shared" ca="1" si="1"/>
        <v>198.62863899999999</v>
      </c>
      <c r="H22" s="182">
        <f t="shared" ca="1" si="2"/>
        <v>191.199928</v>
      </c>
      <c r="I22" s="183">
        <f t="shared" ca="1" si="5"/>
        <v>146.56</v>
      </c>
      <c r="J22" s="180">
        <f t="shared" ca="1" si="6"/>
        <v>40.46</v>
      </c>
      <c r="K22" s="180">
        <f t="shared" ca="1" si="7"/>
        <v>4.18</v>
      </c>
      <c r="L22" s="180">
        <f t="shared" ca="1" si="8"/>
        <v>0</v>
      </c>
      <c r="M22" s="181">
        <f t="shared" ca="1" si="9"/>
        <v>191.20000000000002</v>
      </c>
      <c r="N22" s="179">
        <f t="shared" ca="1" si="10"/>
        <v>146.55994481004183</v>
      </c>
      <c r="O22" s="180">
        <f t="shared" ca="1" si="11"/>
        <v>40.459984764016731</v>
      </c>
      <c r="P22" s="180">
        <f t="shared" ca="1" si="12"/>
        <v>4.179998425941422</v>
      </c>
      <c r="Q22" s="180">
        <f t="shared" ca="1" si="13"/>
        <v>0</v>
      </c>
      <c r="R22" s="181">
        <f t="shared" ca="1" si="14"/>
        <v>191.19992799999997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339.75030199999998</v>
      </c>
      <c r="C23" s="179">
        <f t="shared" ca="1" si="4"/>
        <v>253.45372529199997</v>
      </c>
      <c r="D23" s="180">
        <f t="shared" ca="1" si="4"/>
        <v>81.641997570600012</v>
      </c>
      <c r="E23" s="180">
        <f t="shared" ca="1" si="4"/>
        <v>4.6545791373999998</v>
      </c>
      <c r="F23" s="181">
        <f t="shared" ca="1" si="4"/>
        <v>0</v>
      </c>
      <c r="G23" s="182">
        <f t="shared" ca="1" si="1"/>
        <v>217.69464199999999</v>
      </c>
      <c r="H23" s="182">
        <f t="shared" ca="1" si="2"/>
        <v>209.552862</v>
      </c>
      <c r="I23" s="183">
        <f t="shared" ca="1" si="5"/>
        <v>171.25</v>
      </c>
      <c r="J23" s="180">
        <f t="shared" ca="1" si="6"/>
        <v>34.71</v>
      </c>
      <c r="K23" s="180">
        <f t="shared" ca="1" si="7"/>
        <v>3.59</v>
      </c>
      <c r="L23" s="180">
        <f t="shared" ca="1" si="8"/>
        <v>0</v>
      </c>
      <c r="M23" s="181">
        <f t="shared" ca="1" si="9"/>
        <v>209.55</v>
      </c>
      <c r="N23" s="179">
        <f t="shared" ca="1" si="10"/>
        <v>171.25233890479598</v>
      </c>
      <c r="O23" s="180">
        <f t="shared" ca="1" si="11"/>
        <v>34.710474063564781</v>
      </c>
      <c r="P23" s="180">
        <f t="shared" ca="1" si="12"/>
        <v>3.5900490316392268</v>
      </c>
      <c r="Q23" s="180">
        <f t="shared" ca="1" si="13"/>
        <v>0</v>
      </c>
      <c r="R23" s="181">
        <f t="shared" ca="1" si="14"/>
        <v>209.552862</v>
      </c>
      <c r="W23" s="46"/>
      <c r="X23" s="46">
        <v>23</v>
      </c>
    </row>
    <row r="24" spans="1:24">
      <c r="A24" s="61" t="s">
        <v>66</v>
      </c>
      <c r="B24" s="174">
        <f t="shared" ca="1" si="3"/>
        <v>339.75030199999998</v>
      </c>
      <c r="C24" s="179">
        <f t="shared" ca="1" si="4"/>
        <v>253.45372529199997</v>
      </c>
      <c r="D24" s="180">
        <f t="shared" ca="1" si="4"/>
        <v>81.641997570600012</v>
      </c>
      <c r="E24" s="180">
        <f t="shared" ca="1" si="4"/>
        <v>4.6545791373999998</v>
      </c>
      <c r="F24" s="181">
        <f t="shared" ca="1" si="4"/>
        <v>0</v>
      </c>
      <c r="G24" s="182">
        <f t="shared" ca="1" si="1"/>
        <v>235.46145100000001</v>
      </c>
      <c r="H24" s="182">
        <f t="shared" ca="1" si="2"/>
        <v>226.655193</v>
      </c>
      <c r="I24" s="183">
        <f t="shared" ca="1" si="5"/>
        <v>189.53</v>
      </c>
      <c r="J24" s="180">
        <f t="shared" ca="1" si="6"/>
        <v>33.65</v>
      </c>
      <c r="K24" s="180">
        <f t="shared" ca="1" si="7"/>
        <v>3.48</v>
      </c>
      <c r="L24" s="180">
        <f t="shared" ca="1" si="8"/>
        <v>0</v>
      </c>
      <c r="M24" s="181">
        <f t="shared" ca="1" si="9"/>
        <v>226.66</v>
      </c>
      <c r="N24" s="179">
        <f t="shared" ca="1" si="10"/>
        <v>189.52598045217508</v>
      </c>
      <c r="O24" s="180">
        <f t="shared" ca="1" si="11"/>
        <v>33.649286351583868</v>
      </c>
      <c r="P24" s="180">
        <f t="shared" ca="1" si="12"/>
        <v>3.4799261962410659</v>
      </c>
      <c r="Q24" s="180">
        <f t="shared" ca="1" si="13"/>
        <v>0</v>
      </c>
      <c r="R24" s="181">
        <f t="shared" ca="1" si="14"/>
        <v>226.655193</v>
      </c>
      <c r="W24" s="46"/>
      <c r="X24" s="46">
        <v>24</v>
      </c>
    </row>
    <row r="25" spans="1:24">
      <c r="A25" s="61" t="s">
        <v>67</v>
      </c>
      <c r="B25" s="174">
        <f t="shared" ca="1" si="3"/>
        <v>339.75030199999998</v>
      </c>
      <c r="C25" s="179">
        <f t="shared" ca="1" si="4"/>
        <v>253.45372529199997</v>
      </c>
      <c r="D25" s="180">
        <f t="shared" ca="1" si="4"/>
        <v>81.641997570600012</v>
      </c>
      <c r="E25" s="180">
        <f t="shared" ca="1" si="4"/>
        <v>4.6545791373999998</v>
      </c>
      <c r="F25" s="181">
        <f t="shared" ca="1" si="4"/>
        <v>0</v>
      </c>
      <c r="G25" s="182">
        <f t="shared" ca="1" si="1"/>
        <v>253.28145799999999</v>
      </c>
      <c r="H25" s="182">
        <f t="shared" ca="1" si="2"/>
        <v>243.80873099999999</v>
      </c>
      <c r="I25" s="183">
        <f t="shared" ca="1" si="5"/>
        <v>203.87</v>
      </c>
      <c r="J25" s="180">
        <f t="shared" ca="1" si="6"/>
        <v>36.200000000000003</v>
      </c>
      <c r="K25" s="180">
        <f t="shared" ca="1" si="7"/>
        <v>3.74</v>
      </c>
      <c r="L25" s="180">
        <f t="shared" ca="1" si="8"/>
        <v>0</v>
      </c>
      <c r="M25" s="181">
        <f t="shared" ca="1" si="9"/>
        <v>243.81</v>
      </c>
      <c r="N25" s="179">
        <f t="shared" ca="1" si="10"/>
        <v>203.86893888261352</v>
      </c>
      <c r="O25" s="180">
        <f t="shared" ca="1" si="11"/>
        <v>36.199811583610192</v>
      </c>
      <c r="P25" s="180">
        <f t="shared" ca="1" si="12"/>
        <v>3.7399805337763015</v>
      </c>
      <c r="Q25" s="180">
        <f t="shared" ca="1" si="13"/>
        <v>0</v>
      </c>
      <c r="R25" s="181">
        <f t="shared" ca="1" si="14"/>
        <v>243.80873100000002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339.75030199999998</v>
      </c>
      <c r="C26" s="179">
        <f t="shared" ca="1" si="4"/>
        <v>253.45372529199997</v>
      </c>
      <c r="D26" s="180">
        <f t="shared" ca="1" si="4"/>
        <v>81.641997570600012</v>
      </c>
      <c r="E26" s="180">
        <f t="shared" ca="1" si="4"/>
        <v>4.6545791373999998</v>
      </c>
      <c r="F26" s="181">
        <f t="shared" ca="1" si="4"/>
        <v>0</v>
      </c>
      <c r="G26" s="182">
        <f t="shared" ca="1" si="1"/>
        <v>270.859692</v>
      </c>
      <c r="H26" s="182">
        <f t="shared" ca="1" si="2"/>
        <v>260.72953999999999</v>
      </c>
      <c r="I26" s="183">
        <f t="shared" ca="1" si="5"/>
        <v>218.01</v>
      </c>
      <c r="J26" s="180">
        <f t="shared" ca="1" si="6"/>
        <v>38.71</v>
      </c>
      <c r="K26" s="180">
        <f t="shared" ca="1" si="7"/>
        <v>4</v>
      </c>
      <c r="L26" s="180">
        <f t="shared" ca="1" si="8"/>
        <v>0</v>
      </c>
      <c r="M26" s="181">
        <f t="shared" ca="1" si="9"/>
        <v>260.71999999999997</v>
      </c>
      <c r="N26" s="179">
        <f t="shared" ca="1" si="10"/>
        <v>218.01797719929428</v>
      </c>
      <c r="O26" s="180">
        <f t="shared" ca="1" si="11"/>
        <v>38.711416436790429</v>
      </c>
      <c r="P26" s="180">
        <f t="shared" ca="1" si="12"/>
        <v>4.0001463639153121</v>
      </c>
      <c r="Q26" s="180">
        <f t="shared" ca="1" si="13"/>
        <v>0</v>
      </c>
      <c r="R26" s="181">
        <f t="shared" ca="1" si="14"/>
        <v>260.72953999999999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339.75030199999998</v>
      </c>
      <c r="C27" s="179">
        <f t="shared" ca="1" si="4"/>
        <v>253.45372529199997</v>
      </c>
      <c r="D27" s="180">
        <f t="shared" ca="1" si="4"/>
        <v>81.641997570600012</v>
      </c>
      <c r="E27" s="180">
        <f t="shared" ca="1" si="4"/>
        <v>4.6545791373999998</v>
      </c>
      <c r="F27" s="181">
        <f t="shared" ca="1" si="4"/>
        <v>0</v>
      </c>
      <c r="G27" s="182">
        <f t="shared" ca="1" si="1"/>
        <v>288.06960400000003</v>
      </c>
      <c r="H27" s="182">
        <f t="shared" ca="1" si="2"/>
        <v>277.29580099999998</v>
      </c>
      <c r="I27" s="183">
        <f t="shared" ca="1" si="5"/>
        <v>231.87</v>
      </c>
      <c r="J27" s="180">
        <f t="shared" ca="1" si="6"/>
        <v>41.17</v>
      </c>
      <c r="K27" s="180">
        <f t="shared" ca="1" si="7"/>
        <v>4.25</v>
      </c>
      <c r="L27" s="180">
        <f t="shared" ca="1" si="8"/>
        <v>0</v>
      </c>
      <c r="M27" s="181">
        <f t="shared" ca="1" si="9"/>
        <v>277.29000000000002</v>
      </c>
      <c r="N27" s="179">
        <f t="shared" ca="1" si="10"/>
        <v>231.87485079833385</v>
      </c>
      <c r="O27" s="180">
        <f t="shared" ca="1" si="11"/>
        <v>41.170861290237653</v>
      </c>
      <c r="P27" s="180">
        <f t="shared" ca="1" si="12"/>
        <v>4.2500889114284677</v>
      </c>
      <c r="Q27" s="180">
        <f t="shared" ca="1" si="13"/>
        <v>0</v>
      </c>
      <c r="R27" s="181">
        <f t="shared" ca="1" si="14"/>
        <v>277.29580099999998</v>
      </c>
      <c r="W27" s="46"/>
      <c r="X27" s="46">
        <v>27</v>
      </c>
    </row>
    <row r="28" spans="1:24">
      <c r="A28" s="61" t="s">
        <v>70</v>
      </c>
      <c r="B28" s="174">
        <f t="shared" ca="1" si="3"/>
        <v>339.75030199999998</v>
      </c>
      <c r="C28" s="179">
        <f t="shared" ca="1" si="4"/>
        <v>253.45372529199997</v>
      </c>
      <c r="D28" s="180">
        <f t="shared" ca="1" si="4"/>
        <v>81.641997570600012</v>
      </c>
      <c r="E28" s="180">
        <f t="shared" ca="1" si="4"/>
        <v>4.6545791373999998</v>
      </c>
      <c r="F28" s="181">
        <f t="shared" ca="1" si="4"/>
        <v>0</v>
      </c>
      <c r="G28" s="182">
        <f t="shared" ca="1" si="1"/>
        <v>303.021185</v>
      </c>
      <c r="H28" s="182">
        <f t="shared" ca="1" si="2"/>
        <v>291.68819300000001</v>
      </c>
      <c r="I28" s="183">
        <f t="shared" ca="1" si="5"/>
        <v>243.9</v>
      </c>
      <c r="J28" s="180">
        <f t="shared" ca="1" si="6"/>
        <v>43.3</v>
      </c>
      <c r="K28" s="180">
        <f t="shared" ca="1" si="7"/>
        <v>4.47</v>
      </c>
      <c r="L28" s="180">
        <f t="shared" ca="1" si="8"/>
        <v>0</v>
      </c>
      <c r="M28" s="181">
        <f t="shared" ca="1" si="9"/>
        <v>291.67</v>
      </c>
      <c r="N28" s="179">
        <f t="shared" ca="1" si="10"/>
        <v>243.91521333253334</v>
      </c>
      <c r="O28" s="180">
        <f t="shared" ca="1" si="11"/>
        <v>43.302700849933139</v>
      </c>
      <c r="P28" s="180">
        <f t="shared" ca="1" si="12"/>
        <v>4.4702788175335133</v>
      </c>
      <c r="Q28" s="180">
        <f t="shared" ca="1" si="13"/>
        <v>0</v>
      </c>
      <c r="R28" s="181">
        <f t="shared" ca="1" si="14"/>
        <v>291.68819300000001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339.75030199999998</v>
      </c>
      <c r="C29" s="179">
        <f t="shared" ca="1" si="4"/>
        <v>253.45372529199997</v>
      </c>
      <c r="D29" s="180">
        <f t="shared" ca="1" si="4"/>
        <v>81.641997570600012</v>
      </c>
      <c r="E29" s="180">
        <f t="shared" ca="1" si="4"/>
        <v>4.6545791373999998</v>
      </c>
      <c r="F29" s="181">
        <f t="shared" ca="1" si="4"/>
        <v>0</v>
      </c>
      <c r="G29" s="182">
        <f t="shared" ca="1" si="1"/>
        <v>303.10809999999998</v>
      </c>
      <c r="H29" s="182">
        <f t="shared" ca="1" si="2"/>
        <v>291.77185700000001</v>
      </c>
      <c r="I29" s="183">
        <f t="shared" ca="1" si="5"/>
        <v>243.97</v>
      </c>
      <c r="J29" s="180">
        <f t="shared" ca="1" si="6"/>
        <v>43.32</v>
      </c>
      <c r="K29" s="180">
        <f t="shared" ca="1" si="7"/>
        <v>4.4800000000000004</v>
      </c>
      <c r="L29" s="180">
        <f t="shared" ca="1" si="8"/>
        <v>0</v>
      </c>
      <c r="M29" s="181">
        <f t="shared" ca="1" si="9"/>
        <v>291.77000000000004</v>
      </c>
      <c r="N29" s="179">
        <f t="shared" ca="1" si="10"/>
        <v>243.97155277201219</v>
      </c>
      <c r="O29" s="180">
        <f t="shared" ca="1" si="11"/>
        <v>43.320275714569689</v>
      </c>
      <c r="P29" s="180">
        <f t="shared" ca="1" si="12"/>
        <v>4.4800285134181035</v>
      </c>
      <c r="Q29" s="180">
        <f t="shared" ca="1" si="13"/>
        <v>0</v>
      </c>
      <c r="R29" s="181">
        <f t="shared" ca="1" si="14"/>
        <v>291.77185700000001</v>
      </c>
      <c r="W29" s="46"/>
      <c r="X29" s="46">
        <v>29</v>
      </c>
    </row>
    <row r="30" spans="1:24">
      <c r="A30" s="61" t="s">
        <v>72</v>
      </c>
      <c r="B30" s="174">
        <f t="shared" ca="1" si="3"/>
        <v>339.75030199999998</v>
      </c>
      <c r="C30" s="179">
        <f t="shared" ca="1" si="4"/>
        <v>253.45372529199997</v>
      </c>
      <c r="D30" s="180">
        <f t="shared" ca="1" si="4"/>
        <v>81.641997570600012</v>
      </c>
      <c r="E30" s="180">
        <f t="shared" ca="1" si="4"/>
        <v>4.6545791373999998</v>
      </c>
      <c r="F30" s="181">
        <f t="shared" ca="1" si="4"/>
        <v>0</v>
      </c>
      <c r="G30" s="182">
        <f t="shared" ca="1" si="1"/>
        <v>303.10809999999998</v>
      </c>
      <c r="H30" s="182">
        <f t="shared" ca="1" si="2"/>
        <v>291.77185700000001</v>
      </c>
      <c r="I30" s="183">
        <f t="shared" ca="1" si="5"/>
        <v>243.97</v>
      </c>
      <c r="J30" s="180">
        <f t="shared" ca="1" si="6"/>
        <v>43.32</v>
      </c>
      <c r="K30" s="180">
        <f t="shared" ca="1" si="7"/>
        <v>4.4800000000000004</v>
      </c>
      <c r="L30" s="180">
        <f t="shared" ca="1" si="8"/>
        <v>0</v>
      </c>
      <c r="M30" s="181">
        <f t="shared" ca="1" si="9"/>
        <v>291.77000000000004</v>
      </c>
      <c r="N30" s="179">
        <f t="shared" ca="1" si="10"/>
        <v>243.97155277201219</v>
      </c>
      <c r="O30" s="180">
        <f t="shared" ca="1" si="11"/>
        <v>43.320275714569689</v>
      </c>
      <c r="P30" s="180">
        <f t="shared" ca="1" si="12"/>
        <v>4.4800285134181035</v>
      </c>
      <c r="Q30" s="180">
        <f t="shared" ca="1" si="13"/>
        <v>0</v>
      </c>
      <c r="R30" s="181">
        <f t="shared" ca="1" si="14"/>
        <v>291.77185700000001</v>
      </c>
      <c r="W30" s="46"/>
      <c r="X30" s="46">
        <v>30</v>
      </c>
    </row>
    <row r="31" spans="1:24">
      <c r="A31" s="61" t="s">
        <v>73</v>
      </c>
      <c r="B31" s="174">
        <f t="shared" ca="1" si="3"/>
        <v>339.75030199999998</v>
      </c>
      <c r="C31" s="179">
        <f t="shared" ca="1" si="4"/>
        <v>253.45372529199997</v>
      </c>
      <c r="D31" s="180">
        <f t="shared" ca="1" si="4"/>
        <v>81.641997570600012</v>
      </c>
      <c r="E31" s="180">
        <f t="shared" ca="1" si="4"/>
        <v>4.6545791373999998</v>
      </c>
      <c r="F31" s="181">
        <f t="shared" ca="1" si="4"/>
        <v>0</v>
      </c>
      <c r="G31" s="182">
        <f t="shared" ca="1" si="1"/>
        <v>311.62869899999998</v>
      </c>
      <c r="H31" s="182">
        <f t="shared" ca="1" si="2"/>
        <v>299.97378600000002</v>
      </c>
      <c r="I31" s="183">
        <f t="shared" ca="1" si="5"/>
        <v>223.77</v>
      </c>
      <c r="J31" s="180">
        <f t="shared" ca="1" si="6"/>
        <v>72.08</v>
      </c>
      <c r="K31" s="180">
        <f t="shared" ca="1" si="7"/>
        <v>4.1100000000000003</v>
      </c>
      <c r="L31" s="180">
        <f t="shared" ca="1" si="8"/>
        <v>0</v>
      </c>
      <c r="M31" s="181">
        <f t="shared" ca="1" si="9"/>
        <v>299.96000000000004</v>
      </c>
      <c r="N31" s="179">
        <f t="shared" ca="1" si="10"/>
        <v>223.78028434864649</v>
      </c>
      <c r="O31" s="180">
        <f t="shared" ca="1" si="11"/>
        <v>72.083312757967718</v>
      </c>
      <c r="P31" s="180">
        <f t="shared" ca="1" si="12"/>
        <v>4.1101888933857849</v>
      </c>
      <c r="Q31" s="180">
        <f t="shared" ca="1" si="13"/>
        <v>0</v>
      </c>
      <c r="R31" s="181">
        <f t="shared" ca="1" si="14"/>
        <v>299.97378599999996</v>
      </c>
      <c r="W31" s="46"/>
      <c r="X31" s="46">
        <v>31</v>
      </c>
    </row>
    <row r="32" spans="1:24">
      <c r="A32" s="61" t="s">
        <v>74</v>
      </c>
      <c r="B32" s="174">
        <f t="shared" ca="1" si="3"/>
        <v>339.75030199999998</v>
      </c>
      <c r="C32" s="179">
        <f t="shared" ca="1" si="4"/>
        <v>253.45372529199997</v>
      </c>
      <c r="D32" s="180">
        <f t="shared" ca="1" si="4"/>
        <v>81.641997570600012</v>
      </c>
      <c r="E32" s="180">
        <f t="shared" ca="1" si="4"/>
        <v>4.6545791373999998</v>
      </c>
      <c r="F32" s="181">
        <f t="shared" ca="1" si="4"/>
        <v>0</v>
      </c>
      <c r="G32" s="182">
        <f t="shared" ca="1" si="1"/>
        <v>327.46524499999998</v>
      </c>
      <c r="H32" s="182">
        <f t="shared" ca="1" si="2"/>
        <v>315.21804500000002</v>
      </c>
      <c r="I32" s="183">
        <f t="shared" ca="1" si="5"/>
        <v>235.15</v>
      </c>
      <c r="J32" s="180">
        <f t="shared" ca="1" si="6"/>
        <v>75.75</v>
      </c>
      <c r="K32" s="180">
        <f t="shared" ca="1" si="7"/>
        <v>4.3099999999999996</v>
      </c>
      <c r="L32" s="180">
        <f t="shared" ca="1" si="8"/>
        <v>0</v>
      </c>
      <c r="M32" s="181">
        <f t="shared" ca="1" si="9"/>
        <v>315.20999999999998</v>
      </c>
      <c r="N32" s="179">
        <f t="shared" ca="1" si="10"/>
        <v>235.15600165524575</v>
      </c>
      <c r="O32" s="180">
        <f t="shared" ca="1" si="11"/>
        <v>75.751933342057683</v>
      </c>
      <c r="P32" s="180">
        <f t="shared" ca="1" si="12"/>
        <v>4.3101100026966153</v>
      </c>
      <c r="Q32" s="180">
        <f t="shared" ca="1" si="13"/>
        <v>0</v>
      </c>
      <c r="R32" s="181">
        <f t="shared" ca="1" si="14"/>
        <v>315.21804500000002</v>
      </c>
      <c r="W32" s="46"/>
      <c r="X32" s="46">
        <v>32</v>
      </c>
    </row>
    <row r="33" spans="1:24">
      <c r="A33" s="61" t="s">
        <v>75</v>
      </c>
      <c r="B33" s="174">
        <f t="shared" ca="1" si="3"/>
        <v>339.75030199999998</v>
      </c>
      <c r="C33" s="179">
        <f t="shared" ca="1" si="4"/>
        <v>253.45372529199997</v>
      </c>
      <c r="D33" s="180">
        <f t="shared" ca="1" si="4"/>
        <v>81.641997570600012</v>
      </c>
      <c r="E33" s="180">
        <f t="shared" ca="1" si="4"/>
        <v>4.6545791373999998</v>
      </c>
      <c r="F33" s="181">
        <f t="shared" ca="1" si="4"/>
        <v>0</v>
      </c>
      <c r="G33" s="182">
        <f t="shared" ca="1" si="1"/>
        <v>339.75</v>
      </c>
      <c r="H33" s="182">
        <f t="shared" ca="1" si="2"/>
        <v>327.04334999999998</v>
      </c>
      <c r="I33" s="183">
        <f t="shared" ca="1" si="5"/>
        <v>243.97</v>
      </c>
      <c r="J33" s="180">
        <f t="shared" ca="1" si="6"/>
        <v>78.59</v>
      </c>
      <c r="K33" s="180">
        <f t="shared" ca="1" si="7"/>
        <v>4.4800000000000004</v>
      </c>
      <c r="L33" s="180">
        <f t="shared" ca="1" si="8"/>
        <v>0</v>
      </c>
      <c r="M33" s="181">
        <f t="shared" ca="1" si="9"/>
        <v>327.04000000000002</v>
      </c>
      <c r="N33" s="179">
        <f t="shared" ca="1" si="10"/>
        <v>243.97249908115211</v>
      </c>
      <c r="O33" s="180">
        <f t="shared" ca="1" si="11"/>
        <v>78.590805028436876</v>
      </c>
      <c r="P33" s="180">
        <f t="shared" ca="1" si="12"/>
        <v>4.4800458904109588</v>
      </c>
      <c r="Q33" s="180">
        <f t="shared" ca="1" si="13"/>
        <v>0</v>
      </c>
      <c r="R33" s="181">
        <f t="shared" ca="1" si="14"/>
        <v>327.04334999999998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339.75030199999998</v>
      </c>
      <c r="C34" s="179">
        <f t="shared" ca="1" si="4"/>
        <v>253.45372529199997</v>
      </c>
      <c r="D34" s="180">
        <f t="shared" ca="1" si="4"/>
        <v>81.641997570600012</v>
      </c>
      <c r="E34" s="180">
        <f t="shared" ca="1" si="4"/>
        <v>4.6545791373999998</v>
      </c>
      <c r="F34" s="181">
        <f t="shared" ca="1" si="4"/>
        <v>0</v>
      </c>
      <c r="G34" s="182">
        <f t="shared" ca="1" si="1"/>
        <v>339.75</v>
      </c>
      <c r="H34" s="182">
        <f t="shared" ca="1" si="2"/>
        <v>327.04334999999998</v>
      </c>
      <c r="I34" s="183">
        <f t="shared" ca="1" si="5"/>
        <v>243.97</v>
      </c>
      <c r="J34" s="180">
        <f t="shared" ca="1" si="6"/>
        <v>78.59</v>
      </c>
      <c r="K34" s="180">
        <f t="shared" ca="1" si="7"/>
        <v>4.4800000000000004</v>
      </c>
      <c r="L34" s="180">
        <f t="shared" ca="1" si="8"/>
        <v>0</v>
      </c>
      <c r="M34" s="181">
        <f t="shared" ca="1" si="9"/>
        <v>327.04000000000002</v>
      </c>
      <c r="N34" s="179">
        <f t="shared" ca="1" si="10"/>
        <v>243.97249908115211</v>
      </c>
      <c r="O34" s="180">
        <f t="shared" ca="1" si="11"/>
        <v>78.590805028436876</v>
      </c>
      <c r="P34" s="180">
        <f t="shared" ca="1" si="12"/>
        <v>4.4800458904109588</v>
      </c>
      <c r="Q34" s="180">
        <f t="shared" ca="1" si="13"/>
        <v>0</v>
      </c>
      <c r="R34" s="181">
        <f t="shared" ca="1" si="14"/>
        <v>327.04334999999998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339.75030199999998</v>
      </c>
      <c r="C35" s="179">
        <f t="shared" ca="1" si="4"/>
        <v>253.45372529199997</v>
      </c>
      <c r="D35" s="180">
        <f t="shared" ca="1" si="4"/>
        <v>81.641997570600012</v>
      </c>
      <c r="E35" s="180">
        <f t="shared" ca="1" si="4"/>
        <v>4.6545791373999998</v>
      </c>
      <c r="F35" s="181">
        <f t="shared" ca="1" si="4"/>
        <v>0</v>
      </c>
      <c r="G35" s="182">
        <f t="shared" ca="1" si="1"/>
        <v>339.75</v>
      </c>
      <c r="H35" s="182">
        <f t="shared" ca="1" si="2"/>
        <v>327.04334999999998</v>
      </c>
      <c r="I35" s="183">
        <f t="shared" ca="1" si="5"/>
        <v>243.97</v>
      </c>
      <c r="J35" s="180">
        <f t="shared" ca="1" si="6"/>
        <v>78.59</v>
      </c>
      <c r="K35" s="180">
        <f t="shared" ca="1" si="7"/>
        <v>4.4800000000000004</v>
      </c>
      <c r="L35" s="180">
        <f t="shared" ca="1" si="8"/>
        <v>0</v>
      </c>
      <c r="M35" s="181">
        <f t="shared" ca="1" si="9"/>
        <v>327.04000000000002</v>
      </c>
      <c r="N35" s="179">
        <f t="shared" ca="1" si="10"/>
        <v>243.97249908115211</v>
      </c>
      <c r="O35" s="180">
        <f t="shared" ca="1" si="11"/>
        <v>78.590805028436876</v>
      </c>
      <c r="P35" s="180">
        <f t="shared" ca="1" si="12"/>
        <v>4.4800458904109588</v>
      </c>
      <c r="Q35" s="180">
        <f t="shared" ca="1" si="13"/>
        <v>0</v>
      </c>
      <c r="R35" s="181">
        <f t="shared" ca="1" si="14"/>
        <v>327.04334999999998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339.75030199999998</v>
      </c>
      <c r="C36" s="179">
        <f t="shared" ref="C36:F67" ca="1" si="15">$B36*C$1/100</f>
        <v>253.45372529199997</v>
      </c>
      <c r="D36" s="180">
        <f t="shared" ca="1" si="15"/>
        <v>81.641997570600012</v>
      </c>
      <c r="E36" s="180">
        <f t="shared" ca="1" si="15"/>
        <v>4.6545791373999998</v>
      </c>
      <c r="F36" s="181">
        <f t="shared" ca="1" si="15"/>
        <v>0</v>
      </c>
      <c r="G36" s="182">
        <f t="shared" ca="1" si="1"/>
        <v>339.75</v>
      </c>
      <c r="H36" s="182">
        <f t="shared" ca="1" si="2"/>
        <v>327.04334999999998</v>
      </c>
      <c r="I36" s="183">
        <f t="shared" ca="1" si="5"/>
        <v>243.97</v>
      </c>
      <c r="J36" s="180">
        <f t="shared" ca="1" si="6"/>
        <v>78.59</v>
      </c>
      <c r="K36" s="180">
        <f t="shared" ca="1" si="7"/>
        <v>4.4800000000000004</v>
      </c>
      <c r="L36" s="180">
        <f t="shared" ca="1" si="8"/>
        <v>0</v>
      </c>
      <c r="M36" s="181">
        <f t="shared" ca="1" si="9"/>
        <v>327.04000000000002</v>
      </c>
      <c r="N36" s="179">
        <f t="shared" ca="1" si="10"/>
        <v>243.97249908115211</v>
      </c>
      <c r="O36" s="180">
        <f t="shared" ca="1" si="11"/>
        <v>78.590805028436876</v>
      </c>
      <c r="P36" s="180">
        <f t="shared" ca="1" si="12"/>
        <v>4.4800458904109588</v>
      </c>
      <c r="Q36" s="180">
        <f t="shared" ca="1" si="13"/>
        <v>0</v>
      </c>
      <c r="R36" s="181">
        <f t="shared" ca="1" si="14"/>
        <v>327.04334999999998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339.75030199999998</v>
      </c>
      <c r="C37" s="179">
        <f t="shared" ca="1" si="15"/>
        <v>253.45372529199997</v>
      </c>
      <c r="D37" s="180">
        <f t="shared" ca="1" si="15"/>
        <v>81.641997570600012</v>
      </c>
      <c r="E37" s="180">
        <f t="shared" ca="1" si="15"/>
        <v>4.6545791373999998</v>
      </c>
      <c r="F37" s="181">
        <f t="shared" ca="1" si="15"/>
        <v>0</v>
      </c>
      <c r="G37" s="182">
        <f t="shared" ca="1" si="1"/>
        <v>339.75030199999998</v>
      </c>
      <c r="H37" s="182">
        <f t="shared" ca="1" si="2"/>
        <v>327.04364099999998</v>
      </c>
      <c r="I37" s="183">
        <f t="shared" ca="1" si="5"/>
        <v>243.97</v>
      </c>
      <c r="J37" s="180">
        <f t="shared" ca="1" si="6"/>
        <v>78.59</v>
      </c>
      <c r="K37" s="180">
        <f t="shared" ca="1" si="7"/>
        <v>4.4800000000000004</v>
      </c>
      <c r="L37" s="180">
        <f t="shared" ca="1" si="8"/>
        <v>0</v>
      </c>
      <c r="M37" s="181">
        <f t="shared" ca="1" si="9"/>
        <v>327.04000000000002</v>
      </c>
      <c r="N37" s="179">
        <f t="shared" ca="1" si="10"/>
        <v>243.9727161655149</v>
      </c>
      <c r="O37" s="180">
        <f t="shared" ca="1" si="11"/>
        <v>78.590874957772741</v>
      </c>
      <c r="P37" s="180">
        <f t="shared" ca="1" si="12"/>
        <v>4.4800498767123287</v>
      </c>
      <c r="Q37" s="180">
        <f t="shared" ca="1" si="13"/>
        <v>0</v>
      </c>
      <c r="R37" s="181">
        <f t="shared" ca="1" si="14"/>
        <v>327.04364099999998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339.75030199999998</v>
      </c>
      <c r="C38" s="179">
        <f t="shared" ca="1" si="15"/>
        <v>253.45372529199997</v>
      </c>
      <c r="D38" s="180">
        <f t="shared" ca="1" si="15"/>
        <v>81.641997570600012</v>
      </c>
      <c r="E38" s="180">
        <f t="shared" ca="1" si="15"/>
        <v>4.6545791373999998</v>
      </c>
      <c r="F38" s="181">
        <f t="shared" ca="1" si="15"/>
        <v>0</v>
      </c>
      <c r="G38" s="182">
        <f t="shared" ca="1" si="1"/>
        <v>339.75030199999998</v>
      </c>
      <c r="H38" s="182">
        <f t="shared" ca="1" si="2"/>
        <v>327.04364099999998</v>
      </c>
      <c r="I38" s="183">
        <f t="shared" ca="1" si="5"/>
        <v>243.97</v>
      </c>
      <c r="J38" s="180">
        <f t="shared" ca="1" si="6"/>
        <v>78.59</v>
      </c>
      <c r="K38" s="180">
        <f t="shared" ca="1" si="7"/>
        <v>4.4800000000000004</v>
      </c>
      <c r="L38" s="180">
        <f t="shared" ca="1" si="8"/>
        <v>0</v>
      </c>
      <c r="M38" s="181">
        <f t="shared" ca="1" si="9"/>
        <v>327.04000000000002</v>
      </c>
      <c r="N38" s="179">
        <f t="shared" ca="1" si="10"/>
        <v>243.9727161655149</v>
      </c>
      <c r="O38" s="180">
        <f t="shared" ca="1" si="11"/>
        <v>78.590874957772741</v>
      </c>
      <c r="P38" s="180">
        <f t="shared" ca="1" si="12"/>
        <v>4.4800498767123287</v>
      </c>
      <c r="Q38" s="180">
        <f t="shared" ca="1" si="13"/>
        <v>0</v>
      </c>
      <c r="R38" s="181">
        <f t="shared" ca="1" si="14"/>
        <v>327.04364099999998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339.75030199999998</v>
      </c>
      <c r="C39" s="179">
        <f t="shared" ca="1" si="15"/>
        <v>253.45372529199997</v>
      </c>
      <c r="D39" s="180">
        <f t="shared" ca="1" si="15"/>
        <v>81.641997570600012</v>
      </c>
      <c r="E39" s="180">
        <f t="shared" ca="1" si="15"/>
        <v>4.6545791373999998</v>
      </c>
      <c r="F39" s="181">
        <f t="shared" ca="1" si="15"/>
        <v>0</v>
      </c>
      <c r="G39" s="182">
        <f t="shared" ca="1" si="1"/>
        <v>302.10809999999998</v>
      </c>
      <c r="H39" s="182">
        <f t="shared" ca="1" si="2"/>
        <v>290.809257</v>
      </c>
      <c r="I39" s="183">
        <f t="shared" ca="1" si="5"/>
        <v>243.97</v>
      </c>
      <c r="J39" s="180">
        <f t="shared" ca="1" si="6"/>
        <v>42.35</v>
      </c>
      <c r="K39" s="180">
        <f t="shared" ca="1" si="7"/>
        <v>4.4800000000000004</v>
      </c>
      <c r="L39" s="180">
        <f t="shared" ca="1" si="8"/>
        <v>0</v>
      </c>
      <c r="M39" s="181">
        <f t="shared" ca="1" si="9"/>
        <v>290.8</v>
      </c>
      <c r="N39" s="179">
        <f t="shared" ca="1" si="10"/>
        <v>243.9777662664718</v>
      </c>
      <c r="O39" s="180">
        <f t="shared" ca="1" si="11"/>
        <v>42.351348122248972</v>
      </c>
      <c r="P39" s="180">
        <f t="shared" ca="1" si="12"/>
        <v>4.4801426112792297</v>
      </c>
      <c r="Q39" s="180">
        <f t="shared" ca="1" si="13"/>
        <v>0</v>
      </c>
      <c r="R39" s="181">
        <f t="shared" ca="1" si="14"/>
        <v>290.809257</v>
      </c>
      <c r="W39" s="46"/>
      <c r="X39" s="46">
        <v>39</v>
      </c>
    </row>
    <row r="40" spans="1:24">
      <c r="A40" s="61" t="s">
        <v>82</v>
      </c>
      <c r="B40" s="174">
        <f t="shared" ca="1" si="3"/>
        <v>339.75030199999998</v>
      </c>
      <c r="C40" s="179">
        <f t="shared" ca="1" si="15"/>
        <v>253.45372529199997</v>
      </c>
      <c r="D40" s="180">
        <f t="shared" ca="1" si="15"/>
        <v>81.641997570600012</v>
      </c>
      <c r="E40" s="180">
        <f t="shared" ca="1" si="15"/>
        <v>4.6545791373999998</v>
      </c>
      <c r="F40" s="181">
        <f t="shared" ca="1" si="15"/>
        <v>0</v>
      </c>
      <c r="G40" s="182">
        <f t="shared" ca="1" si="1"/>
        <v>302.10809999999998</v>
      </c>
      <c r="H40" s="182">
        <f t="shared" ca="1" si="2"/>
        <v>290.809257</v>
      </c>
      <c r="I40" s="183">
        <f t="shared" ca="1" si="5"/>
        <v>243.97</v>
      </c>
      <c r="J40" s="180">
        <f t="shared" ca="1" si="6"/>
        <v>42.35</v>
      </c>
      <c r="K40" s="180">
        <f t="shared" ca="1" si="7"/>
        <v>4.4800000000000004</v>
      </c>
      <c r="L40" s="180">
        <f t="shared" ca="1" si="8"/>
        <v>0</v>
      </c>
      <c r="M40" s="181">
        <f t="shared" ca="1" si="9"/>
        <v>290.8</v>
      </c>
      <c r="N40" s="179">
        <f t="shared" ca="1" si="10"/>
        <v>243.9777662664718</v>
      </c>
      <c r="O40" s="180">
        <f t="shared" ca="1" si="11"/>
        <v>42.351348122248972</v>
      </c>
      <c r="P40" s="180">
        <f t="shared" ca="1" si="12"/>
        <v>4.4801426112792297</v>
      </c>
      <c r="Q40" s="180">
        <f t="shared" ca="1" si="13"/>
        <v>0</v>
      </c>
      <c r="R40" s="181">
        <f t="shared" ca="1" si="14"/>
        <v>290.809257</v>
      </c>
      <c r="W40" s="46"/>
      <c r="X40" s="46">
        <v>40</v>
      </c>
    </row>
    <row r="41" spans="1:24">
      <c r="A41" s="61" t="s">
        <v>83</v>
      </c>
      <c r="B41" s="174">
        <f t="shared" ca="1" si="3"/>
        <v>339.75030199999998</v>
      </c>
      <c r="C41" s="179">
        <f t="shared" ca="1" si="15"/>
        <v>253.45372529199997</v>
      </c>
      <c r="D41" s="180">
        <f t="shared" ca="1" si="15"/>
        <v>81.641997570600012</v>
      </c>
      <c r="E41" s="180">
        <f t="shared" ca="1" si="15"/>
        <v>4.6545791373999998</v>
      </c>
      <c r="F41" s="181">
        <f t="shared" ca="1" si="15"/>
        <v>0</v>
      </c>
      <c r="G41" s="182">
        <f t="shared" ca="1" si="1"/>
        <v>302.10809999999998</v>
      </c>
      <c r="H41" s="182">
        <f t="shared" ca="1" si="2"/>
        <v>290.809257</v>
      </c>
      <c r="I41" s="183">
        <f t="shared" ca="1" si="5"/>
        <v>243.97</v>
      </c>
      <c r="J41" s="180">
        <f t="shared" ca="1" si="6"/>
        <v>42.35</v>
      </c>
      <c r="K41" s="180">
        <f t="shared" ca="1" si="7"/>
        <v>4.4800000000000004</v>
      </c>
      <c r="L41" s="180">
        <f t="shared" ca="1" si="8"/>
        <v>0</v>
      </c>
      <c r="M41" s="181">
        <f t="shared" ca="1" si="9"/>
        <v>290.8</v>
      </c>
      <c r="N41" s="179">
        <f t="shared" ca="1" si="10"/>
        <v>243.9777662664718</v>
      </c>
      <c r="O41" s="180">
        <f t="shared" ca="1" si="11"/>
        <v>42.351348122248972</v>
      </c>
      <c r="P41" s="180">
        <f t="shared" ca="1" si="12"/>
        <v>4.4801426112792297</v>
      </c>
      <c r="Q41" s="180">
        <f t="shared" ca="1" si="13"/>
        <v>0</v>
      </c>
      <c r="R41" s="181">
        <f t="shared" ca="1" si="14"/>
        <v>290.809257</v>
      </c>
      <c r="W41" s="46"/>
      <c r="X41" s="46">
        <v>41</v>
      </c>
    </row>
    <row r="42" spans="1:24">
      <c r="A42" s="61" t="s">
        <v>84</v>
      </c>
      <c r="B42" s="174">
        <f t="shared" ca="1" si="3"/>
        <v>339.75030199999998</v>
      </c>
      <c r="C42" s="179">
        <f t="shared" ca="1" si="15"/>
        <v>253.45372529199997</v>
      </c>
      <c r="D42" s="180">
        <f t="shared" ca="1" si="15"/>
        <v>81.641997570600012</v>
      </c>
      <c r="E42" s="180">
        <f t="shared" ca="1" si="15"/>
        <v>4.6545791373999998</v>
      </c>
      <c r="F42" s="181">
        <f t="shared" ca="1" si="15"/>
        <v>0</v>
      </c>
      <c r="G42" s="182">
        <f t="shared" ca="1" si="1"/>
        <v>302.10809999999998</v>
      </c>
      <c r="H42" s="182">
        <f t="shared" ca="1" si="2"/>
        <v>290.809257</v>
      </c>
      <c r="I42" s="183">
        <f t="shared" ca="1" si="5"/>
        <v>243.97</v>
      </c>
      <c r="J42" s="180">
        <f t="shared" ca="1" si="6"/>
        <v>42.35</v>
      </c>
      <c r="K42" s="180">
        <f t="shared" ca="1" si="7"/>
        <v>4.4800000000000004</v>
      </c>
      <c r="L42" s="180">
        <f t="shared" ca="1" si="8"/>
        <v>0</v>
      </c>
      <c r="M42" s="181">
        <f t="shared" ca="1" si="9"/>
        <v>290.8</v>
      </c>
      <c r="N42" s="179">
        <f t="shared" ca="1" si="10"/>
        <v>243.9777662664718</v>
      </c>
      <c r="O42" s="180">
        <f t="shared" ca="1" si="11"/>
        <v>42.351348122248972</v>
      </c>
      <c r="P42" s="180">
        <f t="shared" ca="1" si="12"/>
        <v>4.4801426112792297</v>
      </c>
      <c r="Q42" s="180">
        <f t="shared" ca="1" si="13"/>
        <v>0</v>
      </c>
      <c r="R42" s="181">
        <f t="shared" ca="1" si="14"/>
        <v>290.809257</v>
      </c>
      <c r="W42" s="46"/>
      <c r="X42" s="46">
        <v>42</v>
      </c>
    </row>
    <row r="43" spans="1:24">
      <c r="A43" s="61" t="s">
        <v>85</v>
      </c>
      <c r="B43" s="174">
        <f t="shared" ca="1" si="3"/>
        <v>339.75030199999998</v>
      </c>
      <c r="C43" s="179">
        <f t="shared" ca="1" si="15"/>
        <v>253.45372529199997</v>
      </c>
      <c r="D43" s="180">
        <f t="shared" ca="1" si="15"/>
        <v>81.641997570600012</v>
      </c>
      <c r="E43" s="180">
        <f t="shared" ca="1" si="15"/>
        <v>4.6545791373999998</v>
      </c>
      <c r="F43" s="181">
        <f t="shared" ca="1" si="15"/>
        <v>0</v>
      </c>
      <c r="G43" s="182">
        <f t="shared" ca="1" si="1"/>
        <v>302.10809999999998</v>
      </c>
      <c r="H43" s="182">
        <f t="shared" ca="1" si="2"/>
        <v>290.809257</v>
      </c>
      <c r="I43" s="183">
        <f t="shared" ca="1" si="5"/>
        <v>243.97</v>
      </c>
      <c r="J43" s="180">
        <f t="shared" ca="1" si="6"/>
        <v>42.35</v>
      </c>
      <c r="K43" s="180">
        <f t="shared" ca="1" si="7"/>
        <v>4.4800000000000004</v>
      </c>
      <c r="L43" s="180">
        <f t="shared" ca="1" si="8"/>
        <v>0</v>
      </c>
      <c r="M43" s="181">
        <f t="shared" ca="1" si="9"/>
        <v>290.8</v>
      </c>
      <c r="N43" s="179">
        <f t="shared" ca="1" si="10"/>
        <v>243.9777662664718</v>
      </c>
      <c r="O43" s="180">
        <f t="shared" ca="1" si="11"/>
        <v>42.351348122248972</v>
      </c>
      <c r="P43" s="180">
        <f t="shared" ca="1" si="12"/>
        <v>4.4801426112792297</v>
      </c>
      <c r="Q43" s="180">
        <f t="shared" ca="1" si="13"/>
        <v>0</v>
      </c>
      <c r="R43" s="181">
        <f t="shared" ca="1" si="14"/>
        <v>290.809257</v>
      </c>
      <c r="W43" s="46"/>
      <c r="X43" s="46">
        <v>43</v>
      </c>
    </row>
    <row r="44" spans="1:24">
      <c r="A44" s="61" t="s">
        <v>86</v>
      </c>
      <c r="B44" s="174">
        <f t="shared" ca="1" si="3"/>
        <v>339.75030199999998</v>
      </c>
      <c r="C44" s="179">
        <f t="shared" ca="1" si="15"/>
        <v>253.45372529199997</v>
      </c>
      <c r="D44" s="180">
        <f t="shared" ca="1" si="15"/>
        <v>81.641997570600012</v>
      </c>
      <c r="E44" s="180">
        <f t="shared" ca="1" si="15"/>
        <v>4.6545791373999998</v>
      </c>
      <c r="F44" s="181">
        <f t="shared" ca="1" si="15"/>
        <v>0</v>
      </c>
      <c r="G44" s="182">
        <f t="shared" ca="1" si="1"/>
        <v>302.10809999999998</v>
      </c>
      <c r="H44" s="182">
        <f t="shared" ca="1" si="2"/>
        <v>290.809257</v>
      </c>
      <c r="I44" s="183">
        <f t="shared" ca="1" si="5"/>
        <v>243.97</v>
      </c>
      <c r="J44" s="180">
        <f t="shared" ca="1" si="6"/>
        <v>42.35</v>
      </c>
      <c r="K44" s="180">
        <f t="shared" ca="1" si="7"/>
        <v>4.4800000000000004</v>
      </c>
      <c r="L44" s="180">
        <f t="shared" ca="1" si="8"/>
        <v>0</v>
      </c>
      <c r="M44" s="181">
        <f t="shared" ca="1" si="9"/>
        <v>290.8</v>
      </c>
      <c r="N44" s="179">
        <f t="shared" ca="1" si="10"/>
        <v>243.9777662664718</v>
      </c>
      <c r="O44" s="180">
        <f t="shared" ca="1" si="11"/>
        <v>42.351348122248972</v>
      </c>
      <c r="P44" s="180">
        <f t="shared" ca="1" si="12"/>
        <v>4.4801426112792297</v>
      </c>
      <c r="Q44" s="180">
        <f t="shared" ca="1" si="13"/>
        <v>0</v>
      </c>
      <c r="R44" s="181">
        <f t="shared" ca="1" si="14"/>
        <v>290.809257</v>
      </c>
      <c r="W44" s="46"/>
      <c r="X44" s="46">
        <v>44</v>
      </c>
    </row>
    <row r="45" spans="1:24">
      <c r="A45" s="61" t="s">
        <v>87</v>
      </c>
      <c r="B45" s="174">
        <f t="shared" ca="1" si="3"/>
        <v>339.75030199999998</v>
      </c>
      <c r="C45" s="179">
        <f t="shared" ca="1" si="15"/>
        <v>253.45372529199997</v>
      </c>
      <c r="D45" s="180">
        <f t="shared" ca="1" si="15"/>
        <v>81.641997570600012</v>
      </c>
      <c r="E45" s="180">
        <f t="shared" ca="1" si="15"/>
        <v>4.6545791373999998</v>
      </c>
      <c r="F45" s="181">
        <f t="shared" ca="1" si="15"/>
        <v>0</v>
      </c>
      <c r="G45" s="182">
        <f t="shared" ca="1" si="1"/>
        <v>302.10809999999998</v>
      </c>
      <c r="H45" s="182">
        <f t="shared" ca="1" si="2"/>
        <v>290.809257</v>
      </c>
      <c r="I45" s="183">
        <f t="shared" ca="1" si="5"/>
        <v>243.97</v>
      </c>
      <c r="J45" s="180">
        <f t="shared" ca="1" si="6"/>
        <v>42.35</v>
      </c>
      <c r="K45" s="180">
        <f t="shared" ca="1" si="7"/>
        <v>4.4800000000000004</v>
      </c>
      <c r="L45" s="180">
        <f t="shared" ca="1" si="8"/>
        <v>0</v>
      </c>
      <c r="M45" s="181">
        <f t="shared" ca="1" si="9"/>
        <v>290.8</v>
      </c>
      <c r="N45" s="179">
        <f t="shared" ca="1" si="10"/>
        <v>243.9777662664718</v>
      </c>
      <c r="O45" s="180">
        <f t="shared" ca="1" si="11"/>
        <v>42.351348122248972</v>
      </c>
      <c r="P45" s="180">
        <f t="shared" ca="1" si="12"/>
        <v>4.4801426112792297</v>
      </c>
      <c r="Q45" s="180">
        <f t="shared" ca="1" si="13"/>
        <v>0</v>
      </c>
      <c r="R45" s="181">
        <f t="shared" ca="1" si="14"/>
        <v>290.809257</v>
      </c>
      <c r="W45" s="46"/>
      <c r="X45" s="46">
        <v>45</v>
      </c>
    </row>
    <row r="46" spans="1:24">
      <c r="A46" s="61" t="s">
        <v>88</v>
      </c>
      <c r="B46" s="174">
        <f t="shared" ca="1" si="3"/>
        <v>339.75030199999998</v>
      </c>
      <c r="C46" s="179">
        <f t="shared" ca="1" si="15"/>
        <v>253.45372529199997</v>
      </c>
      <c r="D46" s="180">
        <f t="shared" ca="1" si="15"/>
        <v>81.641997570600012</v>
      </c>
      <c r="E46" s="180">
        <f t="shared" ca="1" si="15"/>
        <v>4.6545791373999998</v>
      </c>
      <c r="F46" s="181">
        <f t="shared" ca="1" si="15"/>
        <v>0</v>
      </c>
      <c r="G46" s="182">
        <f t="shared" ca="1" si="1"/>
        <v>302.10809999999998</v>
      </c>
      <c r="H46" s="182">
        <f t="shared" ca="1" si="2"/>
        <v>290.809257</v>
      </c>
      <c r="I46" s="183">
        <f t="shared" ca="1" si="5"/>
        <v>243.97</v>
      </c>
      <c r="J46" s="180">
        <f t="shared" ca="1" si="6"/>
        <v>42.35</v>
      </c>
      <c r="K46" s="180">
        <f t="shared" ca="1" si="7"/>
        <v>4.4800000000000004</v>
      </c>
      <c r="L46" s="180">
        <f t="shared" ca="1" si="8"/>
        <v>0</v>
      </c>
      <c r="M46" s="181">
        <f t="shared" ca="1" si="9"/>
        <v>290.8</v>
      </c>
      <c r="N46" s="179">
        <f t="shared" ca="1" si="10"/>
        <v>243.9777662664718</v>
      </c>
      <c r="O46" s="180">
        <f t="shared" ca="1" si="11"/>
        <v>42.351348122248972</v>
      </c>
      <c r="P46" s="180">
        <f t="shared" ca="1" si="12"/>
        <v>4.4801426112792297</v>
      </c>
      <c r="Q46" s="180">
        <f t="shared" ca="1" si="13"/>
        <v>0</v>
      </c>
      <c r="R46" s="181">
        <f t="shared" ca="1" si="14"/>
        <v>290.809257</v>
      </c>
      <c r="W46" s="46"/>
      <c r="X46" s="46">
        <v>46</v>
      </c>
    </row>
    <row r="47" spans="1:24">
      <c r="A47" s="61" t="s">
        <v>89</v>
      </c>
      <c r="B47" s="174">
        <f t="shared" ca="1" si="3"/>
        <v>339.75030199999998</v>
      </c>
      <c r="C47" s="179">
        <f t="shared" ca="1" si="15"/>
        <v>253.45372529199997</v>
      </c>
      <c r="D47" s="180">
        <f t="shared" ca="1" si="15"/>
        <v>81.641997570600012</v>
      </c>
      <c r="E47" s="180">
        <f t="shared" ca="1" si="15"/>
        <v>4.6545791373999998</v>
      </c>
      <c r="F47" s="181">
        <f t="shared" ca="1" si="15"/>
        <v>0</v>
      </c>
      <c r="G47" s="182">
        <f t="shared" ca="1" si="1"/>
        <v>292.10809999999998</v>
      </c>
      <c r="H47" s="182">
        <f t="shared" ca="1" si="2"/>
        <v>281.18325700000003</v>
      </c>
      <c r="I47" s="183">
        <f t="shared" ca="1" si="5"/>
        <v>210</v>
      </c>
      <c r="J47" s="180">
        <f t="shared" ca="1" si="6"/>
        <v>66.53</v>
      </c>
      <c r="K47" s="180">
        <f t="shared" ca="1" si="7"/>
        <v>4.6500000000000004</v>
      </c>
      <c r="L47" s="180">
        <f t="shared" ca="1" si="8"/>
        <v>0</v>
      </c>
      <c r="M47" s="181">
        <f t="shared" ca="1" si="9"/>
        <v>281.17999999999995</v>
      </c>
      <c r="N47" s="179">
        <f t="shared" ca="1" si="10"/>
        <v>210.0024324987553</v>
      </c>
      <c r="O47" s="180">
        <f t="shared" ca="1" si="11"/>
        <v>66.530770638772339</v>
      </c>
      <c r="P47" s="180">
        <f t="shared" ca="1" si="12"/>
        <v>4.650053862472439</v>
      </c>
      <c r="Q47" s="180">
        <f t="shared" ca="1" si="13"/>
        <v>0</v>
      </c>
      <c r="R47" s="181">
        <f t="shared" ca="1" si="14"/>
        <v>281.18325700000003</v>
      </c>
      <c r="W47" s="46"/>
      <c r="X47" s="46">
        <v>47</v>
      </c>
    </row>
    <row r="48" spans="1:24">
      <c r="A48" s="61" t="s">
        <v>90</v>
      </c>
      <c r="B48" s="174">
        <f t="shared" ca="1" si="3"/>
        <v>339.75030199999998</v>
      </c>
      <c r="C48" s="179">
        <f t="shared" ca="1" si="15"/>
        <v>253.45372529199997</v>
      </c>
      <c r="D48" s="180">
        <f t="shared" ca="1" si="15"/>
        <v>81.641997570600012</v>
      </c>
      <c r="E48" s="180">
        <f t="shared" ca="1" si="15"/>
        <v>4.6545791373999998</v>
      </c>
      <c r="F48" s="181">
        <f t="shared" ca="1" si="15"/>
        <v>0</v>
      </c>
      <c r="G48" s="182">
        <f t="shared" ca="1" si="1"/>
        <v>272.10809999999998</v>
      </c>
      <c r="H48" s="182">
        <f t="shared" ca="1" si="2"/>
        <v>261.93125700000002</v>
      </c>
      <c r="I48" s="183">
        <f t="shared" ca="1" si="5"/>
        <v>194.59</v>
      </c>
      <c r="J48" s="180">
        <f t="shared" ca="1" si="6"/>
        <v>62.68</v>
      </c>
      <c r="K48" s="180">
        <f t="shared" ca="1" si="7"/>
        <v>4.6500000000000004</v>
      </c>
      <c r="L48" s="180">
        <f t="shared" ca="1" si="8"/>
        <v>0</v>
      </c>
      <c r="M48" s="181">
        <f t="shared" ca="1" si="9"/>
        <v>261.91999999999996</v>
      </c>
      <c r="N48" s="179">
        <f t="shared" ca="1" si="10"/>
        <v>194.59836323927158</v>
      </c>
      <c r="O48" s="180">
        <f t="shared" ca="1" si="11"/>
        <v>62.682693909438008</v>
      </c>
      <c r="P48" s="180">
        <f t="shared" ca="1" si="12"/>
        <v>4.6501998512904716</v>
      </c>
      <c r="Q48" s="180">
        <f t="shared" ca="1" si="13"/>
        <v>0</v>
      </c>
      <c r="R48" s="181">
        <f t="shared" ca="1" si="14"/>
        <v>261.93125700000007</v>
      </c>
      <c r="W48" s="46"/>
      <c r="X48" s="46">
        <v>48</v>
      </c>
    </row>
    <row r="49" spans="1:24">
      <c r="A49" s="61" t="s">
        <v>91</v>
      </c>
      <c r="B49" s="174">
        <f t="shared" ca="1" si="3"/>
        <v>339.75030199999998</v>
      </c>
      <c r="C49" s="179">
        <f t="shared" ca="1" si="15"/>
        <v>253.45372529199997</v>
      </c>
      <c r="D49" s="180">
        <f t="shared" ca="1" si="15"/>
        <v>81.641997570600012</v>
      </c>
      <c r="E49" s="180">
        <f t="shared" ca="1" si="15"/>
        <v>4.6545791373999998</v>
      </c>
      <c r="F49" s="181">
        <f t="shared" ca="1" si="15"/>
        <v>0</v>
      </c>
      <c r="G49" s="182">
        <f t="shared" ca="1" si="1"/>
        <v>252.10810000000001</v>
      </c>
      <c r="H49" s="182">
        <f t="shared" ca="1" si="2"/>
        <v>242.67925700000001</v>
      </c>
      <c r="I49" s="183">
        <f t="shared" ca="1" si="5"/>
        <v>181.04</v>
      </c>
      <c r="J49" s="180">
        <f t="shared" ca="1" si="6"/>
        <v>58.32</v>
      </c>
      <c r="K49" s="180">
        <f t="shared" ca="1" si="7"/>
        <v>3.32</v>
      </c>
      <c r="L49" s="180">
        <f t="shared" ca="1" si="8"/>
        <v>0</v>
      </c>
      <c r="M49" s="181">
        <f t="shared" ca="1" si="9"/>
        <v>242.67999999999998</v>
      </c>
      <c r="N49" s="179">
        <f t="shared" ca="1" si="10"/>
        <v>181.03944571979562</v>
      </c>
      <c r="O49" s="180">
        <f t="shared" ca="1" si="11"/>
        <v>58.319821444865674</v>
      </c>
      <c r="P49" s="180">
        <f t="shared" ca="1" si="12"/>
        <v>3.3199898353387178</v>
      </c>
      <c r="Q49" s="180">
        <f t="shared" ca="1" si="13"/>
        <v>0</v>
      </c>
      <c r="R49" s="181">
        <f t="shared" ca="1" si="14"/>
        <v>242.67925700000004</v>
      </c>
      <c r="W49" s="46"/>
      <c r="X49" s="46">
        <v>49</v>
      </c>
    </row>
    <row r="50" spans="1:24">
      <c r="A50" s="61" t="s">
        <v>92</v>
      </c>
      <c r="B50" s="174">
        <f t="shared" ca="1" si="3"/>
        <v>339.75030199999998</v>
      </c>
      <c r="C50" s="179">
        <f t="shared" ca="1" si="15"/>
        <v>253.45372529199997</v>
      </c>
      <c r="D50" s="180">
        <f t="shared" ca="1" si="15"/>
        <v>81.641997570600012</v>
      </c>
      <c r="E50" s="180">
        <f t="shared" ca="1" si="15"/>
        <v>4.6545791373999998</v>
      </c>
      <c r="F50" s="181">
        <f t="shared" ca="1" si="15"/>
        <v>0</v>
      </c>
      <c r="G50" s="182">
        <f t="shared" ca="1" si="1"/>
        <v>232.10810000000001</v>
      </c>
      <c r="H50" s="182">
        <f t="shared" ca="1" si="2"/>
        <v>223.427257</v>
      </c>
      <c r="I50" s="183">
        <f t="shared" ca="1" si="5"/>
        <v>166.68</v>
      </c>
      <c r="J50" s="180">
        <f t="shared" ca="1" si="6"/>
        <v>53.69</v>
      </c>
      <c r="K50" s="180">
        <f t="shared" ca="1" si="7"/>
        <v>3.06</v>
      </c>
      <c r="L50" s="180">
        <f t="shared" ca="1" si="8"/>
        <v>0</v>
      </c>
      <c r="M50" s="181">
        <f t="shared" ca="1" si="9"/>
        <v>223.43</v>
      </c>
      <c r="N50" s="179">
        <f t="shared" ca="1" si="10"/>
        <v>166.67795370702234</v>
      </c>
      <c r="O50" s="180">
        <f t="shared" ca="1" si="11"/>
        <v>53.689340859911376</v>
      </c>
      <c r="P50" s="180">
        <f t="shared" ca="1" si="12"/>
        <v>3.0599624330662847</v>
      </c>
      <c r="Q50" s="180">
        <f t="shared" ca="1" si="13"/>
        <v>0</v>
      </c>
      <c r="R50" s="181">
        <f t="shared" ca="1" si="14"/>
        <v>223.427257</v>
      </c>
      <c r="W50" s="46"/>
      <c r="X50" s="46">
        <v>50</v>
      </c>
    </row>
    <row r="51" spans="1:24">
      <c r="A51" s="61" t="s">
        <v>93</v>
      </c>
      <c r="B51" s="174">
        <f t="shared" ca="1" si="3"/>
        <v>339.75030199999998</v>
      </c>
      <c r="C51" s="179">
        <f t="shared" ca="1" si="15"/>
        <v>253.45372529199997</v>
      </c>
      <c r="D51" s="180">
        <f t="shared" ca="1" si="15"/>
        <v>81.641997570600012</v>
      </c>
      <c r="E51" s="180">
        <f t="shared" ca="1" si="15"/>
        <v>4.6545791373999998</v>
      </c>
      <c r="F51" s="181">
        <f t="shared" ca="1" si="15"/>
        <v>0</v>
      </c>
      <c r="G51" s="182">
        <f t="shared" ca="1" si="1"/>
        <v>212.10810000000001</v>
      </c>
      <c r="H51" s="182">
        <f t="shared" ca="1" si="2"/>
        <v>204.17525699999999</v>
      </c>
      <c r="I51" s="183">
        <f t="shared" ca="1" si="5"/>
        <v>152.32</v>
      </c>
      <c r="J51" s="180">
        <f t="shared" ca="1" si="6"/>
        <v>49.06</v>
      </c>
      <c r="K51" s="180">
        <f t="shared" ca="1" si="7"/>
        <v>2.8</v>
      </c>
      <c r="L51" s="180">
        <f t="shared" ca="1" si="8"/>
        <v>0</v>
      </c>
      <c r="M51" s="181">
        <f t="shared" ca="1" si="9"/>
        <v>204.18</v>
      </c>
      <c r="N51" s="179">
        <f t="shared" ca="1" si="10"/>
        <v>152.31646168204523</v>
      </c>
      <c r="O51" s="180">
        <f t="shared" ca="1" si="11"/>
        <v>49.058860360564204</v>
      </c>
      <c r="P51" s="180">
        <f t="shared" ca="1" si="12"/>
        <v>2.7999349573905374</v>
      </c>
      <c r="Q51" s="180">
        <f t="shared" ca="1" si="13"/>
        <v>0</v>
      </c>
      <c r="R51" s="181">
        <f t="shared" ca="1" si="14"/>
        <v>204.17525699999999</v>
      </c>
      <c r="W51" s="46"/>
      <c r="X51" s="46">
        <v>51</v>
      </c>
    </row>
    <row r="52" spans="1:24">
      <c r="A52" s="61" t="s">
        <v>94</v>
      </c>
      <c r="B52" s="174">
        <f t="shared" ca="1" si="3"/>
        <v>339.75030199999998</v>
      </c>
      <c r="C52" s="179">
        <f t="shared" ca="1" si="15"/>
        <v>253.45372529199997</v>
      </c>
      <c r="D52" s="180">
        <f t="shared" ca="1" si="15"/>
        <v>81.641997570600012</v>
      </c>
      <c r="E52" s="180">
        <f t="shared" ca="1" si="15"/>
        <v>4.6545791373999998</v>
      </c>
      <c r="F52" s="181">
        <f t="shared" ca="1" si="15"/>
        <v>0</v>
      </c>
      <c r="G52" s="182">
        <f t="shared" ca="1" si="1"/>
        <v>192.10810000000001</v>
      </c>
      <c r="H52" s="182">
        <f t="shared" ca="1" si="2"/>
        <v>184.92325700000001</v>
      </c>
      <c r="I52" s="183">
        <f t="shared" ca="1" si="5"/>
        <v>139.19</v>
      </c>
      <c r="J52" s="180">
        <f t="shared" ca="1" si="6"/>
        <v>43.74</v>
      </c>
      <c r="K52" s="180">
        <f t="shared" ca="1" si="7"/>
        <v>1.99</v>
      </c>
      <c r="L52" s="180">
        <f t="shared" ca="1" si="8"/>
        <v>0</v>
      </c>
      <c r="M52" s="181">
        <f t="shared" ca="1" si="9"/>
        <v>184.92000000000002</v>
      </c>
      <c r="N52" s="179">
        <f t="shared" ca="1" si="10"/>
        <v>139.19245155651092</v>
      </c>
      <c r="O52" s="180">
        <f t="shared" ca="1" si="11"/>
        <v>43.740770393575602</v>
      </c>
      <c r="P52" s="180">
        <f t="shared" ca="1" si="12"/>
        <v>1.990035049913476</v>
      </c>
      <c r="Q52" s="180">
        <f t="shared" ca="1" si="13"/>
        <v>0</v>
      </c>
      <c r="R52" s="181">
        <f t="shared" ca="1" si="14"/>
        <v>184.92325700000001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339.75030199999998</v>
      </c>
      <c r="C53" s="179">
        <f t="shared" ca="1" si="15"/>
        <v>253.45372529199997</v>
      </c>
      <c r="D53" s="180">
        <f t="shared" ca="1" si="15"/>
        <v>81.641997570600012</v>
      </c>
      <c r="E53" s="180">
        <f t="shared" ca="1" si="15"/>
        <v>4.6545791373999998</v>
      </c>
      <c r="F53" s="181">
        <f t="shared" ca="1" si="15"/>
        <v>0</v>
      </c>
      <c r="G53" s="182">
        <f t="shared" ca="1" si="1"/>
        <v>186.87</v>
      </c>
      <c r="H53" s="182">
        <f t="shared" ca="1" si="2"/>
        <v>179.88106199999999</v>
      </c>
      <c r="I53" s="183">
        <f t="shared" ca="1" si="5"/>
        <v>135.38999999999999</v>
      </c>
      <c r="J53" s="180">
        <f t="shared" ca="1" si="6"/>
        <v>42.55</v>
      </c>
      <c r="K53" s="180">
        <f t="shared" ca="1" si="7"/>
        <v>1.93</v>
      </c>
      <c r="L53" s="180">
        <f t="shared" ca="1" si="8"/>
        <v>0</v>
      </c>
      <c r="M53" s="181">
        <f t="shared" ca="1" si="9"/>
        <v>179.87</v>
      </c>
      <c r="N53" s="179">
        <f t="shared" ca="1" si="10"/>
        <v>135.39832648123641</v>
      </c>
      <c r="O53" s="180">
        <f t="shared" ca="1" si="11"/>
        <v>42.552616823817196</v>
      </c>
      <c r="P53" s="180">
        <f t="shared" ca="1" si="12"/>
        <v>1.9301186949463498</v>
      </c>
      <c r="Q53" s="180">
        <f t="shared" ca="1" si="13"/>
        <v>0</v>
      </c>
      <c r="R53" s="181">
        <f t="shared" ca="1" si="14"/>
        <v>179.88106199999996</v>
      </c>
      <c r="W53" s="46"/>
      <c r="X53" s="46">
        <v>53</v>
      </c>
    </row>
    <row r="54" spans="1:24">
      <c r="A54" s="61" t="s">
        <v>96</v>
      </c>
      <c r="B54" s="174">
        <f t="shared" ca="1" si="3"/>
        <v>339.75030199999998</v>
      </c>
      <c r="C54" s="179">
        <f t="shared" ca="1" si="15"/>
        <v>253.45372529199997</v>
      </c>
      <c r="D54" s="180">
        <f t="shared" ca="1" si="15"/>
        <v>81.641997570600012</v>
      </c>
      <c r="E54" s="180">
        <f t="shared" ca="1" si="15"/>
        <v>4.6545791373999998</v>
      </c>
      <c r="F54" s="181">
        <f t="shared" ca="1" si="15"/>
        <v>0</v>
      </c>
      <c r="G54" s="182">
        <f t="shared" ca="1" si="1"/>
        <v>186.87</v>
      </c>
      <c r="H54" s="182">
        <f t="shared" ca="1" si="2"/>
        <v>179.88106199999999</v>
      </c>
      <c r="I54" s="183">
        <f t="shared" ca="1" si="5"/>
        <v>135.38999999999999</v>
      </c>
      <c r="J54" s="180">
        <f t="shared" ca="1" si="6"/>
        <v>42.55</v>
      </c>
      <c r="K54" s="180">
        <f t="shared" ca="1" si="7"/>
        <v>1.93</v>
      </c>
      <c r="L54" s="180">
        <f t="shared" ca="1" si="8"/>
        <v>0</v>
      </c>
      <c r="M54" s="181">
        <f t="shared" ca="1" si="9"/>
        <v>179.87</v>
      </c>
      <c r="N54" s="179">
        <f t="shared" ca="1" si="10"/>
        <v>135.39832648123641</v>
      </c>
      <c r="O54" s="180">
        <f t="shared" ca="1" si="11"/>
        <v>42.552616823817196</v>
      </c>
      <c r="P54" s="180">
        <f t="shared" ca="1" si="12"/>
        <v>1.9301186949463498</v>
      </c>
      <c r="Q54" s="180">
        <f t="shared" ca="1" si="13"/>
        <v>0</v>
      </c>
      <c r="R54" s="181">
        <f t="shared" ca="1" si="14"/>
        <v>179.88106199999996</v>
      </c>
      <c r="W54" s="46"/>
      <c r="X54" s="46">
        <v>54</v>
      </c>
    </row>
    <row r="55" spans="1:24">
      <c r="A55" s="61" t="s">
        <v>97</v>
      </c>
      <c r="B55" s="174">
        <f t="shared" ca="1" si="3"/>
        <v>339.75030199999998</v>
      </c>
      <c r="C55" s="179">
        <f t="shared" ca="1" si="15"/>
        <v>253.45372529199997</v>
      </c>
      <c r="D55" s="180">
        <f t="shared" ca="1" si="15"/>
        <v>81.641997570600012</v>
      </c>
      <c r="E55" s="180">
        <f t="shared" ca="1" si="15"/>
        <v>4.6545791373999998</v>
      </c>
      <c r="F55" s="181">
        <f t="shared" ca="1" si="15"/>
        <v>0</v>
      </c>
      <c r="G55" s="182">
        <f t="shared" ca="1" si="1"/>
        <v>186.87</v>
      </c>
      <c r="H55" s="182">
        <f t="shared" ca="1" si="2"/>
        <v>179.88106199999999</v>
      </c>
      <c r="I55" s="183">
        <f t="shared" ca="1" si="5"/>
        <v>135.38999999999999</v>
      </c>
      <c r="J55" s="180">
        <f t="shared" ca="1" si="6"/>
        <v>42.55</v>
      </c>
      <c r="K55" s="180">
        <f t="shared" ca="1" si="7"/>
        <v>1.93</v>
      </c>
      <c r="L55" s="180">
        <f t="shared" ca="1" si="8"/>
        <v>0</v>
      </c>
      <c r="M55" s="181">
        <f t="shared" ca="1" si="9"/>
        <v>179.87</v>
      </c>
      <c r="N55" s="179">
        <f t="shared" ca="1" si="10"/>
        <v>135.39832648123641</v>
      </c>
      <c r="O55" s="180">
        <f t="shared" ca="1" si="11"/>
        <v>42.552616823817196</v>
      </c>
      <c r="P55" s="180">
        <f t="shared" ca="1" si="12"/>
        <v>1.9301186949463498</v>
      </c>
      <c r="Q55" s="180">
        <f t="shared" ca="1" si="13"/>
        <v>0</v>
      </c>
      <c r="R55" s="181">
        <f t="shared" ca="1" si="14"/>
        <v>179.88106199999996</v>
      </c>
      <c r="W55" s="46"/>
      <c r="X55" s="46">
        <v>55</v>
      </c>
    </row>
    <row r="56" spans="1:24">
      <c r="A56" s="61" t="s">
        <v>98</v>
      </c>
      <c r="B56" s="174">
        <f t="shared" ca="1" si="3"/>
        <v>339.75030199999998</v>
      </c>
      <c r="C56" s="179">
        <f t="shared" ca="1" si="15"/>
        <v>253.45372529199997</v>
      </c>
      <c r="D56" s="180">
        <f t="shared" ca="1" si="15"/>
        <v>81.641997570600012</v>
      </c>
      <c r="E56" s="180">
        <f t="shared" ca="1" si="15"/>
        <v>4.6545791373999998</v>
      </c>
      <c r="F56" s="181">
        <f t="shared" ca="1" si="15"/>
        <v>0</v>
      </c>
      <c r="G56" s="182">
        <f t="shared" ca="1" si="1"/>
        <v>186.87</v>
      </c>
      <c r="H56" s="182">
        <f t="shared" ca="1" si="2"/>
        <v>179.88106199999999</v>
      </c>
      <c r="I56" s="183">
        <f t="shared" ca="1" si="5"/>
        <v>135.38999999999999</v>
      </c>
      <c r="J56" s="180">
        <f t="shared" ca="1" si="6"/>
        <v>42.55</v>
      </c>
      <c r="K56" s="180">
        <f t="shared" ca="1" si="7"/>
        <v>1.93</v>
      </c>
      <c r="L56" s="180">
        <f t="shared" ca="1" si="8"/>
        <v>0</v>
      </c>
      <c r="M56" s="181">
        <f t="shared" ca="1" si="9"/>
        <v>179.87</v>
      </c>
      <c r="N56" s="179">
        <f t="shared" ca="1" si="10"/>
        <v>135.39832648123641</v>
      </c>
      <c r="O56" s="180">
        <f t="shared" ca="1" si="11"/>
        <v>42.552616823817196</v>
      </c>
      <c r="P56" s="180">
        <f t="shared" ca="1" si="12"/>
        <v>1.9301186949463498</v>
      </c>
      <c r="Q56" s="180">
        <f t="shared" ca="1" si="13"/>
        <v>0</v>
      </c>
      <c r="R56" s="181">
        <f t="shared" ca="1" si="14"/>
        <v>179.88106199999996</v>
      </c>
      <c r="W56" s="46"/>
      <c r="X56" s="46">
        <v>56</v>
      </c>
    </row>
    <row r="57" spans="1:24">
      <c r="A57" s="61" t="s">
        <v>99</v>
      </c>
      <c r="B57" s="174">
        <f t="shared" ca="1" si="3"/>
        <v>339.75030199999998</v>
      </c>
      <c r="C57" s="179">
        <f t="shared" ca="1" si="15"/>
        <v>253.45372529199997</v>
      </c>
      <c r="D57" s="180">
        <f t="shared" ca="1" si="15"/>
        <v>81.641997570600012</v>
      </c>
      <c r="E57" s="180">
        <f t="shared" ca="1" si="15"/>
        <v>4.6545791373999998</v>
      </c>
      <c r="F57" s="181">
        <f t="shared" ca="1" si="15"/>
        <v>0</v>
      </c>
      <c r="G57" s="182">
        <f t="shared" ca="1" si="1"/>
        <v>186.87</v>
      </c>
      <c r="H57" s="182">
        <f t="shared" ca="1" si="2"/>
        <v>179.88106199999999</v>
      </c>
      <c r="I57" s="183">
        <f t="shared" ca="1" si="5"/>
        <v>135.38999999999999</v>
      </c>
      <c r="J57" s="180">
        <f t="shared" ca="1" si="6"/>
        <v>42.55</v>
      </c>
      <c r="K57" s="180">
        <f t="shared" ca="1" si="7"/>
        <v>1.93</v>
      </c>
      <c r="L57" s="180">
        <f t="shared" ca="1" si="8"/>
        <v>0</v>
      </c>
      <c r="M57" s="181">
        <f t="shared" ca="1" si="9"/>
        <v>179.87</v>
      </c>
      <c r="N57" s="179">
        <f t="shared" ca="1" si="10"/>
        <v>135.39832648123641</v>
      </c>
      <c r="O57" s="180">
        <f t="shared" ca="1" si="11"/>
        <v>42.552616823817196</v>
      </c>
      <c r="P57" s="180">
        <f t="shared" ca="1" si="12"/>
        <v>1.9301186949463498</v>
      </c>
      <c r="Q57" s="180">
        <f t="shared" ca="1" si="13"/>
        <v>0</v>
      </c>
      <c r="R57" s="181">
        <f t="shared" ca="1" si="14"/>
        <v>179.88106199999996</v>
      </c>
      <c r="W57" s="46"/>
      <c r="X57" s="46">
        <v>57</v>
      </c>
    </row>
    <row r="58" spans="1:24">
      <c r="A58" s="61" t="s">
        <v>100</v>
      </c>
      <c r="B58" s="174">
        <f t="shared" ca="1" si="3"/>
        <v>339.75030199999998</v>
      </c>
      <c r="C58" s="179">
        <f t="shared" ca="1" si="15"/>
        <v>253.45372529199997</v>
      </c>
      <c r="D58" s="180">
        <f t="shared" ca="1" si="15"/>
        <v>81.641997570600012</v>
      </c>
      <c r="E58" s="180">
        <f t="shared" ca="1" si="15"/>
        <v>4.6545791373999998</v>
      </c>
      <c r="F58" s="181">
        <f t="shared" ca="1" si="15"/>
        <v>0</v>
      </c>
      <c r="G58" s="182">
        <f t="shared" ca="1" si="1"/>
        <v>186.87</v>
      </c>
      <c r="H58" s="182">
        <f t="shared" ca="1" si="2"/>
        <v>179.88106199999999</v>
      </c>
      <c r="I58" s="183">
        <f t="shared" ca="1" si="5"/>
        <v>135.38999999999999</v>
      </c>
      <c r="J58" s="180">
        <f t="shared" ca="1" si="6"/>
        <v>42.55</v>
      </c>
      <c r="K58" s="180">
        <f t="shared" ca="1" si="7"/>
        <v>1.93</v>
      </c>
      <c r="L58" s="180">
        <f t="shared" ca="1" si="8"/>
        <v>0</v>
      </c>
      <c r="M58" s="181">
        <f t="shared" ca="1" si="9"/>
        <v>179.87</v>
      </c>
      <c r="N58" s="179">
        <f t="shared" ca="1" si="10"/>
        <v>135.39832648123641</v>
      </c>
      <c r="O58" s="180">
        <f t="shared" ca="1" si="11"/>
        <v>42.552616823817196</v>
      </c>
      <c r="P58" s="180">
        <f t="shared" ca="1" si="12"/>
        <v>1.9301186949463498</v>
      </c>
      <c r="Q58" s="180">
        <f t="shared" ca="1" si="13"/>
        <v>0</v>
      </c>
      <c r="R58" s="181">
        <f t="shared" ca="1" si="14"/>
        <v>179.88106199999996</v>
      </c>
      <c r="W58" s="46"/>
      <c r="X58" s="46">
        <v>58</v>
      </c>
    </row>
    <row r="59" spans="1:24">
      <c r="A59" s="61" t="s">
        <v>101</v>
      </c>
      <c r="B59" s="174">
        <f t="shared" ca="1" si="3"/>
        <v>339.75030199999998</v>
      </c>
      <c r="C59" s="179">
        <f t="shared" ca="1" si="15"/>
        <v>253.45372529199997</v>
      </c>
      <c r="D59" s="180">
        <f t="shared" ca="1" si="15"/>
        <v>81.641997570600012</v>
      </c>
      <c r="E59" s="180">
        <f t="shared" ca="1" si="15"/>
        <v>4.6545791373999998</v>
      </c>
      <c r="F59" s="181">
        <f t="shared" ca="1" si="15"/>
        <v>0</v>
      </c>
      <c r="G59" s="182">
        <f t="shared" ca="1" si="1"/>
        <v>186.87</v>
      </c>
      <c r="H59" s="182">
        <f t="shared" ca="1" si="2"/>
        <v>179.88106199999999</v>
      </c>
      <c r="I59" s="183">
        <f t="shared" ca="1" si="5"/>
        <v>135.38999999999999</v>
      </c>
      <c r="J59" s="180">
        <f t="shared" ca="1" si="6"/>
        <v>42.55</v>
      </c>
      <c r="K59" s="180">
        <f t="shared" ca="1" si="7"/>
        <v>1.93</v>
      </c>
      <c r="L59" s="180">
        <f t="shared" ca="1" si="8"/>
        <v>0</v>
      </c>
      <c r="M59" s="181">
        <f t="shared" ca="1" si="9"/>
        <v>179.87</v>
      </c>
      <c r="N59" s="179">
        <f t="shared" ca="1" si="10"/>
        <v>135.39832648123641</v>
      </c>
      <c r="O59" s="180">
        <f t="shared" ca="1" si="11"/>
        <v>42.552616823817196</v>
      </c>
      <c r="P59" s="180">
        <f t="shared" ca="1" si="12"/>
        <v>1.9301186949463498</v>
      </c>
      <c r="Q59" s="180">
        <f t="shared" ca="1" si="13"/>
        <v>0</v>
      </c>
      <c r="R59" s="181">
        <f t="shared" ca="1" si="14"/>
        <v>179.88106199999996</v>
      </c>
      <c r="W59" s="46"/>
      <c r="X59" s="46">
        <v>59</v>
      </c>
    </row>
    <row r="60" spans="1:24">
      <c r="A60" s="61" t="s">
        <v>102</v>
      </c>
      <c r="B60" s="174">
        <f t="shared" ca="1" si="3"/>
        <v>339.75030199999998</v>
      </c>
      <c r="C60" s="179">
        <f t="shared" ca="1" si="15"/>
        <v>253.45372529199997</v>
      </c>
      <c r="D60" s="180">
        <f t="shared" ca="1" si="15"/>
        <v>81.641997570600012</v>
      </c>
      <c r="E60" s="180">
        <f t="shared" ca="1" si="15"/>
        <v>4.6545791373999998</v>
      </c>
      <c r="F60" s="181">
        <f t="shared" ca="1" si="15"/>
        <v>0</v>
      </c>
      <c r="G60" s="182">
        <f t="shared" ca="1" si="1"/>
        <v>186.87</v>
      </c>
      <c r="H60" s="182">
        <f t="shared" ca="1" si="2"/>
        <v>179.88106199999999</v>
      </c>
      <c r="I60" s="183">
        <f t="shared" ca="1" si="5"/>
        <v>135.38999999999999</v>
      </c>
      <c r="J60" s="180">
        <f t="shared" ca="1" si="6"/>
        <v>42.55</v>
      </c>
      <c r="K60" s="180">
        <f t="shared" ca="1" si="7"/>
        <v>1.93</v>
      </c>
      <c r="L60" s="180">
        <f t="shared" ca="1" si="8"/>
        <v>0</v>
      </c>
      <c r="M60" s="181">
        <f t="shared" ca="1" si="9"/>
        <v>179.87</v>
      </c>
      <c r="N60" s="179">
        <f t="shared" ca="1" si="10"/>
        <v>135.39832648123641</v>
      </c>
      <c r="O60" s="180">
        <f t="shared" ca="1" si="11"/>
        <v>42.552616823817196</v>
      </c>
      <c r="P60" s="180">
        <f t="shared" ca="1" si="12"/>
        <v>1.9301186949463498</v>
      </c>
      <c r="Q60" s="180">
        <f t="shared" ca="1" si="13"/>
        <v>0</v>
      </c>
      <c r="R60" s="181">
        <f t="shared" ca="1" si="14"/>
        <v>179.88106199999996</v>
      </c>
      <c r="W60" s="46"/>
      <c r="X60" s="46">
        <v>60</v>
      </c>
    </row>
    <row r="61" spans="1:24">
      <c r="A61" s="61" t="s">
        <v>103</v>
      </c>
      <c r="B61" s="174">
        <f t="shared" ca="1" si="3"/>
        <v>339.75030199999998</v>
      </c>
      <c r="C61" s="179">
        <f t="shared" ca="1" si="15"/>
        <v>253.45372529199997</v>
      </c>
      <c r="D61" s="180">
        <f t="shared" ca="1" si="15"/>
        <v>81.641997570600012</v>
      </c>
      <c r="E61" s="180">
        <f t="shared" ca="1" si="15"/>
        <v>4.6545791373999998</v>
      </c>
      <c r="F61" s="181">
        <f t="shared" ca="1" si="15"/>
        <v>0</v>
      </c>
      <c r="G61" s="182">
        <f t="shared" ca="1" si="1"/>
        <v>186.87</v>
      </c>
      <c r="H61" s="182">
        <f t="shared" ca="1" si="2"/>
        <v>179.88106199999999</v>
      </c>
      <c r="I61" s="183">
        <f t="shared" ca="1" si="5"/>
        <v>135.38999999999999</v>
      </c>
      <c r="J61" s="180">
        <f t="shared" ca="1" si="6"/>
        <v>42.55</v>
      </c>
      <c r="K61" s="180">
        <f t="shared" ca="1" si="7"/>
        <v>1.93</v>
      </c>
      <c r="L61" s="180">
        <f t="shared" ca="1" si="8"/>
        <v>0</v>
      </c>
      <c r="M61" s="181">
        <f t="shared" ca="1" si="9"/>
        <v>179.87</v>
      </c>
      <c r="N61" s="179">
        <f t="shared" ca="1" si="10"/>
        <v>135.39832648123641</v>
      </c>
      <c r="O61" s="180">
        <f t="shared" ca="1" si="11"/>
        <v>42.552616823817196</v>
      </c>
      <c r="P61" s="180">
        <f t="shared" ca="1" si="12"/>
        <v>1.9301186949463498</v>
      </c>
      <c r="Q61" s="180">
        <f t="shared" ca="1" si="13"/>
        <v>0</v>
      </c>
      <c r="R61" s="181">
        <f t="shared" ca="1" si="14"/>
        <v>179.88106199999996</v>
      </c>
      <c r="W61" s="46"/>
      <c r="X61" s="46">
        <v>61</v>
      </c>
    </row>
    <row r="62" spans="1:24">
      <c r="A62" s="61" t="s">
        <v>104</v>
      </c>
      <c r="B62" s="174">
        <f t="shared" ca="1" si="3"/>
        <v>339.75030199999998</v>
      </c>
      <c r="C62" s="179">
        <f t="shared" ca="1" si="15"/>
        <v>253.45372529199997</v>
      </c>
      <c r="D62" s="180">
        <f t="shared" ca="1" si="15"/>
        <v>81.641997570600012</v>
      </c>
      <c r="E62" s="180">
        <f t="shared" ca="1" si="15"/>
        <v>4.6545791373999998</v>
      </c>
      <c r="F62" s="181">
        <f t="shared" ca="1" si="15"/>
        <v>0</v>
      </c>
      <c r="G62" s="182">
        <f t="shared" ca="1" si="1"/>
        <v>186.87</v>
      </c>
      <c r="H62" s="182">
        <f t="shared" ca="1" si="2"/>
        <v>179.88106199999999</v>
      </c>
      <c r="I62" s="183">
        <f t="shared" ca="1" si="5"/>
        <v>135.38999999999999</v>
      </c>
      <c r="J62" s="180">
        <f t="shared" ca="1" si="6"/>
        <v>42.55</v>
      </c>
      <c r="K62" s="180">
        <f t="shared" ca="1" si="7"/>
        <v>1.93</v>
      </c>
      <c r="L62" s="180">
        <f t="shared" ca="1" si="8"/>
        <v>0</v>
      </c>
      <c r="M62" s="181">
        <f t="shared" ca="1" si="9"/>
        <v>179.87</v>
      </c>
      <c r="N62" s="179">
        <f t="shared" ca="1" si="10"/>
        <v>135.39832648123641</v>
      </c>
      <c r="O62" s="180">
        <f t="shared" ca="1" si="11"/>
        <v>42.552616823817196</v>
      </c>
      <c r="P62" s="180">
        <f t="shared" ca="1" si="12"/>
        <v>1.9301186949463498</v>
      </c>
      <c r="Q62" s="180">
        <f t="shared" ca="1" si="13"/>
        <v>0</v>
      </c>
      <c r="R62" s="181">
        <f t="shared" ca="1" si="14"/>
        <v>179.88106199999996</v>
      </c>
      <c r="W62" s="46"/>
      <c r="X62" s="46">
        <v>62</v>
      </c>
    </row>
    <row r="63" spans="1:24">
      <c r="A63" s="61" t="s">
        <v>105</v>
      </c>
      <c r="B63" s="174">
        <f t="shared" ca="1" si="3"/>
        <v>339.75030199999998</v>
      </c>
      <c r="C63" s="179">
        <f t="shared" ca="1" si="15"/>
        <v>253.45372529199997</v>
      </c>
      <c r="D63" s="180">
        <f t="shared" ca="1" si="15"/>
        <v>81.641997570600012</v>
      </c>
      <c r="E63" s="180">
        <f t="shared" ca="1" si="15"/>
        <v>4.6545791373999998</v>
      </c>
      <c r="F63" s="181">
        <f t="shared" ca="1" si="15"/>
        <v>0</v>
      </c>
      <c r="G63" s="182">
        <f t="shared" ca="1" si="1"/>
        <v>186.87</v>
      </c>
      <c r="H63" s="182">
        <f t="shared" ca="1" si="2"/>
        <v>179.88106199999999</v>
      </c>
      <c r="I63" s="183">
        <f t="shared" ca="1" si="5"/>
        <v>135.38999999999999</v>
      </c>
      <c r="J63" s="180">
        <f t="shared" ca="1" si="6"/>
        <v>42.55</v>
      </c>
      <c r="K63" s="180">
        <f t="shared" ca="1" si="7"/>
        <v>1.93</v>
      </c>
      <c r="L63" s="180">
        <f t="shared" ca="1" si="8"/>
        <v>0</v>
      </c>
      <c r="M63" s="181">
        <f t="shared" ca="1" si="9"/>
        <v>179.87</v>
      </c>
      <c r="N63" s="179">
        <f t="shared" ca="1" si="10"/>
        <v>135.39832648123641</v>
      </c>
      <c r="O63" s="180">
        <f t="shared" ca="1" si="11"/>
        <v>42.552616823817196</v>
      </c>
      <c r="P63" s="180">
        <f t="shared" ca="1" si="12"/>
        <v>1.9301186949463498</v>
      </c>
      <c r="Q63" s="180">
        <f t="shared" ca="1" si="13"/>
        <v>0</v>
      </c>
      <c r="R63" s="181">
        <f t="shared" ca="1" si="14"/>
        <v>179.88106199999996</v>
      </c>
      <c r="W63" s="46"/>
      <c r="X63" s="46">
        <v>63</v>
      </c>
    </row>
    <row r="64" spans="1:24">
      <c r="A64" s="61" t="s">
        <v>106</v>
      </c>
      <c r="B64" s="174">
        <f t="shared" ca="1" si="3"/>
        <v>339.75030199999998</v>
      </c>
      <c r="C64" s="179">
        <f t="shared" ca="1" si="15"/>
        <v>253.45372529199997</v>
      </c>
      <c r="D64" s="180">
        <f t="shared" ca="1" si="15"/>
        <v>81.641997570600012</v>
      </c>
      <c r="E64" s="180">
        <f t="shared" ca="1" si="15"/>
        <v>4.6545791373999998</v>
      </c>
      <c r="F64" s="181">
        <f t="shared" ca="1" si="15"/>
        <v>0</v>
      </c>
      <c r="G64" s="182">
        <f t="shared" ca="1" si="1"/>
        <v>186.87</v>
      </c>
      <c r="H64" s="182">
        <f t="shared" ca="1" si="2"/>
        <v>179.88106199999999</v>
      </c>
      <c r="I64" s="183">
        <f t="shared" ca="1" si="5"/>
        <v>135.38999999999999</v>
      </c>
      <c r="J64" s="180">
        <f t="shared" ca="1" si="6"/>
        <v>42.55</v>
      </c>
      <c r="K64" s="180">
        <f t="shared" ca="1" si="7"/>
        <v>1.93</v>
      </c>
      <c r="L64" s="180">
        <f t="shared" ca="1" si="8"/>
        <v>0</v>
      </c>
      <c r="M64" s="181">
        <f t="shared" ca="1" si="9"/>
        <v>179.87</v>
      </c>
      <c r="N64" s="179">
        <f t="shared" ca="1" si="10"/>
        <v>135.39832648123641</v>
      </c>
      <c r="O64" s="180">
        <f t="shared" ca="1" si="11"/>
        <v>42.552616823817196</v>
      </c>
      <c r="P64" s="180">
        <f t="shared" ca="1" si="12"/>
        <v>1.9301186949463498</v>
      </c>
      <c r="Q64" s="180">
        <f t="shared" ca="1" si="13"/>
        <v>0</v>
      </c>
      <c r="R64" s="181">
        <f t="shared" ca="1" si="14"/>
        <v>179.88106199999996</v>
      </c>
      <c r="W64" s="46"/>
      <c r="X64" s="46">
        <v>64</v>
      </c>
    </row>
    <row r="65" spans="1:24">
      <c r="A65" s="61" t="s">
        <v>107</v>
      </c>
      <c r="B65" s="174">
        <f t="shared" ca="1" si="3"/>
        <v>339.75030199999998</v>
      </c>
      <c r="C65" s="179">
        <f t="shared" ca="1" si="15"/>
        <v>253.45372529199997</v>
      </c>
      <c r="D65" s="180">
        <f t="shared" ca="1" si="15"/>
        <v>81.641997570600012</v>
      </c>
      <c r="E65" s="180">
        <f t="shared" ca="1" si="15"/>
        <v>4.6545791373999998</v>
      </c>
      <c r="F65" s="181">
        <f t="shared" ca="1" si="15"/>
        <v>0</v>
      </c>
      <c r="G65" s="182">
        <f t="shared" ca="1" si="1"/>
        <v>186.87</v>
      </c>
      <c r="H65" s="182">
        <f t="shared" ca="1" si="2"/>
        <v>179.88106199999999</v>
      </c>
      <c r="I65" s="183">
        <f t="shared" ca="1" si="5"/>
        <v>135.38999999999999</v>
      </c>
      <c r="J65" s="180">
        <f t="shared" ca="1" si="6"/>
        <v>42.55</v>
      </c>
      <c r="K65" s="180">
        <f t="shared" ca="1" si="7"/>
        <v>1.93</v>
      </c>
      <c r="L65" s="180">
        <f t="shared" ca="1" si="8"/>
        <v>0</v>
      </c>
      <c r="M65" s="181">
        <f t="shared" ca="1" si="9"/>
        <v>179.87</v>
      </c>
      <c r="N65" s="179">
        <f t="shared" ca="1" si="10"/>
        <v>135.39832648123641</v>
      </c>
      <c r="O65" s="180">
        <f t="shared" ca="1" si="11"/>
        <v>42.552616823817196</v>
      </c>
      <c r="P65" s="180">
        <f t="shared" ca="1" si="12"/>
        <v>1.9301186949463498</v>
      </c>
      <c r="Q65" s="180">
        <f t="shared" ca="1" si="13"/>
        <v>0</v>
      </c>
      <c r="R65" s="181">
        <f t="shared" ca="1" si="14"/>
        <v>179.88106199999996</v>
      </c>
      <c r="W65" s="46"/>
      <c r="X65" s="46">
        <v>65</v>
      </c>
    </row>
    <row r="66" spans="1:24">
      <c r="A66" s="61" t="s">
        <v>108</v>
      </c>
      <c r="B66" s="174">
        <f t="shared" ca="1" si="3"/>
        <v>339.75030199999998</v>
      </c>
      <c r="C66" s="179">
        <f t="shared" ca="1" si="15"/>
        <v>253.45372529199997</v>
      </c>
      <c r="D66" s="180">
        <f t="shared" ca="1" si="15"/>
        <v>81.641997570600012</v>
      </c>
      <c r="E66" s="180">
        <f t="shared" ca="1" si="15"/>
        <v>4.6545791373999998</v>
      </c>
      <c r="F66" s="181">
        <f t="shared" ca="1" si="15"/>
        <v>0</v>
      </c>
      <c r="G66" s="182">
        <f t="shared" ca="1" si="1"/>
        <v>186.87</v>
      </c>
      <c r="H66" s="182">
        <f t="shared" ca="1" si="2"/>
        <v>179.88106199999999</v>
      </c>
      <c r="I66" s="183">
        <f t="shared" ca="1" si="5"/>
        <v>135.38999999999999</v>
      </c>
      <c r="J66" s="180">
        <f t="shared" ca="1" si="6"/>
        <v>42.55</v>
      </c>
      <c r="K66" s="180">
        <f t="shared" ca="1" si="7"/>
        <v>1.93</v>
      </c>
      <c r="L66" s="180">
        <f t="shared" ca="1" si="8"/>
        <v>0</v>
      </c>
      <c r="M66" s="181">
        <f t="shared" ca="1" si="9"/>
        <v>179.87</v>
      </c>
      <c r="N66" s="179">
        <f t="shared" ca="1" si="10"/>
        <v>135.39832648123641</v>
      </c>
      <c r="O66" s="180">
        <f t="shared" ca="1" si="11"/>
        <v>42.552616823817196</v>
      </c>
      <c r="P66" s="180">
        <f t="shared" ca="1" si="12"/>
        <v>1.9301186949463498</v>
      </c>
      <c r="Q66" s="180">
        <f t="shared" ca="1" si="13"/>
        <v>0</v>
      </c>
      <c r="R66" s="181">
        <f t="shared" ca="1" si="14"/>
        <v>179.88106199999996</v>
      </c>
      <c r="W66" s="46"/>
      <c r="X66" s="46">
        <v>66</v>
      </c>
    </row>
    <row r="67" spans="1:24">
      <c r="A67" s="61" t="s">
        <v>109</v>
      </c>
      <c r="B67" s="174">
        <f t="shared" ca="1" si="3"/>
        <v>339.75030199999998</v>
      </c>
      <c r="C67" s="179">
        <f t="shared" ca="1" si="15"/>
        <v>253.45372529199997</v>
      </c>
      <c r="D67" s="180">
        <f t="shared" ca="1" si="15"/>
        <v>81.641997570600012</v>
      </c>
      <c r="E67" s="180">
        <f t="shared" ca="1" si="15"/>
        <v>4.6545791373999998</v>
      </c>
      <c r="F67" s="181">
        <f t="shared" ca="1" si="15"/>
        <v>0</v>
      </c>
      <c r="G67" s="182">
        <f t="shared" ref="G67:G98" ca="1" si="16">INDIRECT("ISGS_exbus!" &amp; $V$3 &amp; X67)</f>
        <v>186.87</v>
      </c>
      <c r="H67" s="182">
        <f t="shared" ref="H67:H98" ca="1" si="17">INDIRECT("ISGS_Delhi_pp!" &amp; $V$3 &amp; X67)</f>
        <v>179.88106199999999</v>
      </c>
      <c r="I67" s="183">
        <f t="shared" ca="1" si="5"/>
        <v>135.38999999999999</v>
      </c>
      <c r="J67" s="180">
        <f t="shared" ca="1" si="6"/>
        <v>42.55</v>
      </c>
      <c r="K67" s="180">
        <f t="shared" ca="1" si="7"/>
        <v>1.93</v>
      </c>
      <c r="L67" s="180">
        <f t="shared" ca="1" si="8"/>
        <v>0</v>
      </c>
      <c r="M67" s="181">
        <f t="shared" ca="1" si="9"/>
        <v>179.87</v>
      </c>
      <c r="N67" s="179">
        <f t="shared" ca="1" si="10"/>
        <v>135.39832648123641</v>
      </c>
      <c r="O67" s="180">
        <f t="shared" ca="1" si="11"/>
        <v>42.552616823817196</v>
      </c>
      <c r="P67" s="180">
        <f t="shared" ca="1" si="12"/>
        <v>1.9301186949463498</v>
      </c>
      <c r="Q67" s="180">
        <f t="shared" ca="1" si="13"/>
        <v>0</v>
      </c>
      <c r="R67" s="181">
        <f t="shared" ca="1" si="14"/>
        <v>179.88106199999996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339.75030199999998</v>
      </c>
      <c r="C68" s="179">
        <f t="shared" ref="C68:F98" ca="1" si="19">$B68*C$1/100</f>
        <v>253.45372529199997</v>
      </c>
      <c r="D68" s="180">
        <f t="shared" ca="1" si="19"/>
        <v>81.641997570600012</v>
      </c>
      <c r="E68" s="180">
        <f t="shared" ca="1" si="19"/>
        <v>4.6545791373999998</v>
      </c>
      <c r="F68" s="181">
        <f t="shared" ca="1" si="19"/>
        <v>0</v>
      </c>
      <c r="G68" s="182">
        <f t="shared" ca="1" si="16"/>
        <v>196.87</v>
      </c>
      <c r="H68" s="182">
        <f t="shared" ca="1" si="17"/>
        <v>189.50706199999999</v>
      </c>
      <c r="I68" s="183">
        <f t="shared" ref="I68:I98" ca="1" si="20">INDIRECT("BRPL_EOD!" &amp; $V$3 &amp; X68)</f>
        <v>150.06</v>
      </c>
      <c r="J68" s="180">
        <f t="shared" ref="J68:J98" ca="1" si="21">INDIRECT("BYPL_EOD!" &amp; $V$3 &amp; X68)</f>
        <v>37.729999999999997</v>
      </c>
      <c r="K68" s="180">
        <f t="shared" ref="K68:K98" ca="1" si="22">INDIRECT("TPDDL_EOD!" &amp; $V$3 &amp; X68)</f>
        <v>1.72</v>
      </c>
      <c r="L68" s="180">
        <f t="shared" ref="L68:L98" ca="1" si="23">INDIRECT("NDMC_EOD!" &amp; $V$3 &amp; X68)</f>
        <v>0</v>
      </c>
      <c r="M68" s="181">
        <f t="shared" ref="M68:M98" ca="1" si="24">SUM(I68:L68)</f>
        <v>189.51</v>
      </c>
      <c r="N68" s="179">
        <f t="shared" ref="N68:N98" ca="1" si="25">INDIRECT("BRPL_ISGS_exbus!" &amp; $V$3 &amp; X68)</f>
        <v>150.05767359886022</v>
      </c>
      <c r="O68" s="180">
        <f t="shared" ref="O68:O98" ca="1" si="26">INDIRECT("BYPL_ISGS_exbus!" &amp; $V$3 &amp; X68)</f>
        <v>37.729415066540021</v>
      </c>
      <c r="P68" s="180">
        <f t="shared" ref="P68:P98" ca="1" si="27">INDIRECT("TPDDL_ISGS_exbus!" &amp; $V$3 &amp; X68)</f>
        <v>1.7199733345997572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189.50706199999999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339.75030199999998</v>
      </c>
      <c r="C69" s="179">
        <f t="shared" ca="1" si="19"/>
        <v>253.45372529199997</v>
      </c>
      <c r="D69" s="180">
        <f t="shared" ca="1" si="19"/>
        <v>81.641997570600012</v>
      </c>
      <c r="E69" s="180">
        <f t="shared" ca="1" si="19"/>
        <v>4.6545791373999998</v>
      </c>
      <c r="F69" s="181">
        <f t="shared" ca="1" si="19"/>
        <v>0</v>
      </c>
      <c r="G69" s="182">
        <f t="shared" ca="1" si="16"/>
        <v>216.87</v>
      </c>
      <c r="H69" s="182">
        <f t="shared" ca="1" si="17"/>
        <v>208.759062</v>
      </c>
      <c r="I69" s="183">
        <f t="shared" ca="1" si="20"/>
        <v>170.5</v>
      </c>
      <c r="J69" s="180">
        <f t="shared" ca="1" si="21"/>
        <v>36.6</v>
      </c>
      <c r="K69" s="180">
        <f t="shared" ca="1" si="22"/>
        <v>1.66</v>
      </c>
      <c r="L69" s="180">
        <f t="shared" ca="1" si="23"/>
        <v>0</v>
      </c>
      <c r="M69" s="181">
        <f t="shared" ca="1" si="24"/>
        <v>208.76</v>
      </c>
      <c r="N69" s="179">
        <f t="shared" ca="1" si="25"/>
        <v>170.49923390975283</v>
      </c>
      <c r="O69" s="180">
        <f t="shared" ca="1" si="26"/>
        <v>36.599835548955738</v>
      </c>
      <c r="P69" s="180">
        <f t="shared" ca="1" si="27"/>
        <v>1.6599925412914351</v>
      </c>
      <c r="Q69" s="180">
        <f t="shared" ca="1" si="28"/>
        <v>0</v>
      </c>
      <c r="R69" s="181">
        <f t="shared" ca="1" si="29"/>
        <v>208.75906200000003</v>
      </c>
      <c r="W69" s="46"/>
      <c r="X69" s="46">
        <v>69</v>
      </c>
    </row>
    <row r="70" spans="1:24">
      <c r="A70" s="61" t="s">
        <v>112</v>
      </c>
      <c r="B70" s="174">
        <f t="shared" ca="1" si="18"/>
        <v>339.75030199999998</v>
      </c>
      <c r="C70" s="179">
        <f t="shared" ca="1" si="19"/>
        <v>253.45372529199997</v>
      </c>
      <c r="D70" s="180">
        <f t="shared" ca="1" si="19"/>
        <v>81.641997570600012</v>
      </c>
      <c r="E70" s="180">
        <f t="shared" ca="1" si="19"/>
        <v>4.6545791373999998</v>
      </c>
      <c r="F70" s="181">
        <f t="shared" ca="1" si="19"/>
        <v>0</v>
      </c>
      <c r="G70" s="182">
        <f t="shared" ca="1" si="16"/>
        <v>236.87</v>
      </c>
      <c r="H70" s="182">
        <f t="shared" ca="1" si="17"/>
        <v>228.01106200000001</v>
      </c>
      <c r="I70" s="183">
        <f t="shared" ca="1" si="20"/>
        <v>188.9</v>
      </c>
      <c r="J70" s="180">
        <f t="shared" ca="1" si="21"/>
        <v>35.369999999999997</v>
      </c>
      <c r="K70" s="180">
        <f t="shared" ca="1" si="22"/>
        <v>3.74</v>
      </c>
      <c r="L70" s="180">
        <f t="shared" ca="1" si="23"/>
        <v>0</v>
      </c>
      <c r="M70" s="181">
        <f t="shared" ca="1" si="24"/>
        <v>228.01000000000002</v>
      </c>
      <c r="N70" s="179">
        <f t="shared" ca="1" si="25"/>
        <v>188.90087983772642</v>
      </c>
      <c r="O70" s="180">
        <f t="shared" ca="1" si="26"/>
        <v>35.370164742511292</v>
      </c>
      <c r="P70" s="180">
        <f t="shared" ca="1" si="27"/>
        <v>3.7400174197622911</v>
      </c>
      <c r="Q70" s="180">
        <f t="shared" ca="1" si="28"/>
        <v>0</v>
      </c>
      <c r="R70" s="181">
        <f t="shared" ca="1" si="29"/>
        <v>228.01106200000001</v>
      </c>
      <c r="W70" s="46"/>
      <c r="X70" s="46">
        <v>70</v>
      </c>
    </row>
    <row r="71" spans="1:24">
      <c r="A71" s="61" t="s">
        <v>113</v>
      </c>
      <c r="B71" s="174">
        <f t="shared" ca="1" si="18"/>
        <v>339.75030199999998</v>
      </c>
      <c r="C71" s="179">
        <f t="shared" ca="1" si="19"/>
        <v>253.45372529199997</v>
      </c>
      <c r="D71" s="180">
        <f t="shared" ca="1" si="19"/>
        <v>81.641997570600012</v>
      </c>
      <c r="E71" s="180">
        <f t="shared" ca="1" si="19"/>
        <v>4.6545791373999998</v>
      </c>
      <c r="F71" s="181">
        <f t="shared" ca="1" si="19"/>
        <v>0</v>
      </c>
      <c r="G71" s="182">
        <f t="shared" ca="1" si="16"/>
        <v>256.87</v>
      </c>
      <c r="H71" s="182">
        <f t="shared" ca="1" si="17"/>
        <v>247.26306199999999</v>
      </c>
      <c r="I71" s="183">
        <f t="shared" ca="1" si="20"/>
        <v>207.43</v>
      </c>
      <c r="J71" s="180">
        <f t="shared" ca="1" si="21"/>
        <v>36.01</v>
      </c>
      <c r="K71" s="180">
        <f t="shared" ca="1" si="22"/>
        <v>3.81</v>
      </c>
      <c r="L71" s="180">
        <f t="shared" ca="1" si="23"/>
        <v>0</v>
      </c>
      <c r="M71" s="181">
        <f t="shared" ca="1" si="24"/>
        <v>247.25</v>
      </c>
      <c r="N71" s="179">
        <f t="shared" ca="1" si="25"/>
        <v>207.44095834442871</v>
      </c>
      <c r="O71" s="180">
        <f t="shared" ca="1" si="26"/>
        <v>36.011902376622849</v>
      </c>
      <c r="P71" s="180">
        <f t="shared" ca="1" si="27"/>
        <v>3.8102012789484325</v>
      </c>
      <c r="Q71" s="180">
        <f t="shared" ca="1" si="28"/>
        <v>0</v>
      </c>
      <c r="R71" s="181">
        <f t="shared" ca="1" si="29"/>
        <v>247.26306199999999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339.75030199999998</v>
      </c>
      <c r="C72" s="179">
        <f t="shared" ca="1" si="19"/>
        <v>253.45372529199997</v>
      </c>
      <c r="D72" s="180">
        <f t="shared" ca="1" si="19"/>
        <v>81.641997570600012</v>
      </c>
      <c r="E72" s="180">
        <f t="shared" ca="1" si="19"/>
        <v>4.6545791373999998</v>
      </c>
      <c r="F72" s="181">
        <f t="shared" ca="1" si="19"/>
        <v>0</v>
      </c>
      <c r="G72" s="182">
        <f t="shared" ca="1" si="16"/>
        <v>276.87</v>
      </c>
      <c r="H72" s="182">
        <f t="shared" ca="1" si="17"/>
        <v>266.515062</v>
      </c>
      <c r="I72" s="183">
        <f t="shared" ca="1" si="20"/>
        <v>223.59</v>
      </c>
      <c r="J72" s="180">
        <f t="shared" ca="1" si="21"/>
        <v>38.82</v>
      </c>
      <c r="K72" s="180">
        <f t="shared" ca="1" si="22"/>
        <v>4.0999999999999996</v>
      </c>
      <c r="L72" s="180">
        <f t="shared" ca="1" si="23"/>
        <v>0</v>
      </c>
      <c r="M72" s="181">
        <f t="shared" ca="1" si="24"/>
        <v>266.51000000000005</v>
      </c>
      <c r="N72" s="179">
        <f t="shared" ca="1" si="25"/>
        <v>223.59424679216536</v>
      </c>
      <c r="O72" s="180">
        <f t="shared" ca="1" si="26"/>
        <v>38.82073733383362</v>
      </c>
      <c r="P72" s="180">
        <f t="shared" ca="1" si="27"/>
        <v>4.1000778740009745</v>
      </c>
      <c r="Q72" s="180">
        <f t="shared" ca="1" si="28"/>
        <v>0</v>
      </c>
      <c r="R72" s="181">
        <f t="shared" ca="1" si="29"/>
        <v>266.515062</v>
      </c>
      <c r="W72" s="46"/>
      <c r="X72" s="46">
        <v>72</v>
      </c>
    </row>
    <row r="73" spans="1:24">
      <c r="A73" s="61" t="s">
        <v>115</v>
      </c>
      <c r="B73" s="174">
        <f t="shared" ca="1" si="18"/>
        <v>339.75030199999998</v>
      </c>
      <c r="C73" s="179">
        <f t="shared" ca="1" si="19"/>
        <v>253.45372529199997</v>
      </c>
      <c r="D73" s="180">
        <f t="shared" ca="1" si="19"/>
        <v>81.641997570600012</v>
      </c>
      <c r="E73" s="180">
        <f t="shared" ca="1" si="19"/>
        <v>4.6545791373999998</v>
      </c>
      <c r="F73" s="181">
        <f t="shared" ca="1" si="19"/>
        <v>0</v>
      </c>
      <c r="G73" s="182">
        <f t="shared" ca="1" si="16"/>
        <v>297.04549400000002</v>
      </c>
      <c r="H73" s="182">
        <f t="shared" ca="1" si="17"/>
        <v>285.935993</v>
      </c>
      <c r="I73" s="183">
        <f t="shared" ca="1" si="20"/>
        <v>239.88</v>
      </c>
      <c r="J73" s="180">
        <f t="shared" ca="1" si="21"/>
        <v>41.64</v>
      </c>
      <c r="K73" s="180">
        <f t="shared" ca="1" si="22"/>
        <v>4.4000000000000004</v>
      </c>
      <c r="L73" s="180">
        <f t="shared" ca="1" si="23"/>
        <v>0</v>
      </c>
      <c r="M73" s="181">
        <f t="shared" ca="1" si="24"/>
        <v>285.91999999999996</v>
      </c>
      <c r="N73" s="179">
        <f t="shared" ca="1" si="25"/>
        <v>239.89341774216567</v>
      </c>
      <c r="O73" s="180">
        <f t="shared" ca="1" si="26"/>
        <v>41.642329142837163</v>
      </c>
      <c r="P73" s="180">
        <f t="shared" ca="1" si="27"/>
        <v>4.400246114997203</v>
      </c>
      <c r="Q73" s="180">
        <f t="shared" ca="1" si="28"/>
        <v>0</v>
      </c>
      <c r="R73" s="181">
        <f t="shared" ca="1" si="29"/>
        <v>285.93599300000005</v>
      </c>
      <c r="W73" s="46"/>
      <c r="X73" s="46">
        <v>73</v>
      </c>
    </row>
    <row r="74" spans="1:24">
      <c r="A74" s="61" t="s">
        <v>116</v>
      </c>
      <c r="B74" s="174">
        <f t="shared" ca="1" si="18"/>
        <v>339.75030199999998</v>
      </c>
      <c r="C74" s="179">
        <f t="shared" ca="1" si="19"/>
        <v>253.45372529199997</v>
      </c>
      <c r="D74" s="180">
        <f t="shared" ca="1" si="19"/>
        <v>81.641997570600012</v>
      </c>
      <c r="E74" s="180">
        <f t="shared" ca="1" si="19"/>
        <v>4.6545791373999998</v>
      </c>
      <c r="F74" s="181">
        <f t="shared" ca="1" si="19"/>
        <v>0</v>
      </c>
      <c r="G74" s="182">
        <f t="shared" ca="1" si="16"/>
        <v>302.10809999999998</v>
      </c>
      <c r="H74" s="182">
        <f t="shared" ca="1" si="17"/>
        <v>290.809257</v>
      </c>
      <c r="I74" s="183">
        <f t="shared" ca="1" si="20"/>
        <v>243.97</v>
      </c>
      <c r="J74" s="180">
        <f t="shared" ca="1" si="21"/>
        <v>42.35</v>
      </c>
      <c r="K74" s="180">
        <f t="shared" ca="1" si="22"/>
        <v>4.4800000000000004</v>
      </c>
      <c r="L74" s="180">
        <f t="shared" ca="1" si="23"/>
        <v>0</v>
      </c>
      <c r="M74" s="181">
        <f t="shared" ca="1" si="24"/>
        <v>290.8</v>
      </c>
      <c r="N74" s="179">
        <f t="shared" ca="1" si="25"/>
        <v>243.9777662664718</v>
      </c>
      <c r="O74" s="180">
        <f t="shared" ca="1" si="26"/>
        <v>42.351348122248972</v>
      </c>
      <c r="P74" s="180">
        <f t="shared" ca="1" si="27"/>
        <v>4.4801426112792297</v>
      </c>
      <c r="Q74" s="180">
        <f t="shared" ca="1" si="28"/>
        <v>0</v>
      </c>
      <c r="R74" s="181">
        <f t="shared" ca="1" si="29"/>
        <v>290.809257</v>
      </c>
      <c r="W74" s="46"/>
      <c r="X74" s="46">
        <v>74</v>
      </c>
    </row>
    <row r="75" spans="1:24">
      <c r="A75" s="61" t="s">
        <v>117</v>
      </c>
      <c r="B75" s="174">
        <f t="shared" ca="1" si="18"/>
        <v>339.75030199999998</v>
      </c>
      <c r="C75" s="179">
        <f t="shared" ca="1" si="19"/>
        <v>253.45372529199997</v>
      </c>
      <c r="D75" s="180">
        <f t="shared" ca="1" si="19"/>
        <v>81.641997570600012</v>
      </c>
      <c r="E75" s="180">
        <f t="shared" ca="1" si="19"/>
        <v>4.6545791373999998</v>
      </c>
      <c r="F75" s="181">
        <f t="shared" ca="1" si="19"/>
        <v>0</v>
      </c>
      <c r="G75" s="182">
        <f t="shared" ca="1" si="16"/>
        <v>302.10809999999998</v>
      </c>
      <c r="H75" s="182">
        <f t="shared" ca="1" si="17"/>
        <v>290.809257</v>
      </c>
      <c r="I75" s="183">
        <f t="shared" ca="1" si="20"/>
        <v>243.97</v>
      </c>
      <c r="J75" s="180">
        <f t="shared" ca="1" si="21"/>
        <v>42.35</v>
      </c>
      <c r="K75" s="180">
        <f t="shared" ca="1" si="22"/>
        <v>4.4800000000000004</v>
      </c>
      <c r="L75" s="180">
        <f t="shared" ca="1" si="23"/>
        <v>0</v>
      </c>
      <c r="M75" s="181">
        <f t="shared" ca="1" si="24"/>
        <v>290.8</v>
      </c>
      <c r="N75" s="179">
        <f t="shared" ca="1" si="25"/>
        <v>243.9777662664718</v>
      </c>
      <c r="O75" s="180">
        <f t="shared" ca="1" si="26"/>
        <v>42.351348122248972</v>
      </c>
      <c r="P75" s="180">
        <f t="shared" ca="1" si="27"/>
        <v>4.4801426112792297</v>
      </c>
      <c r="Q75" s="180">
        <f t="shared" ca="1" si="28"/>
        <v>0</v>
      </c>
      <c r="R75" s="181">
        <f t="shared" ca="1" si="29"/>
        <v>290.809257</v>
      </c>
      <c r="W75" s="46"/>
      <c r="X75" s="46">
        <v>75</v>
      </c>
    </row>
    <row r="76" spans="1:24">
      <c r="A76" s="61" t="s">
        <v>118</v>
      </c>
      <c r="B76" s="174">
        <f t="shared" ca="1" si="18"/>
        <v>339.75030199999998</v>
      </c>
      <c r="C76" s="179">
        <f t="shared" ca="1" si="19"/>
        <v>253.45372529199997</v>
      </c>
      <c r="D76" s="180">
        <f t="shared" ca="1" si="19"/>
        <v>81.641997570600012</v>
      </c>
      <c r="E76" s="180">
        <f t="shared" ca="1" si="19"/>
        <v>4.6545791373999998</v>
      </c>
      <c r="F76" s="181">
        <f t="shared" ca="1" si="19"/>
        <v>0</v>
      </c>
      <c r="G76" s="182">
        <f t="shared" ca="1" si="16"/>
        <v>302.10809999999998</v>
      </c>
      <c r="H76" s="182">
        <f t="shared" ca="1" si="17"/>
        <v>290.809257</v>
      </c>
      <c r="I76" s="183">
        <f t="shared" ca="1" si="20"/>
        <v>243.97</v>
      </c>
      <c r="J76" s="180">
        <f t="shared" ca="1" si="21"/>
        <v>42.35</v>
      </c>
      <c r="K76" s="180">
        <f t="shared" ca="1" si="22"/>
        <v>4.4800000000000004</v>
      </c>
      <c r="L76" s="180">
        <f t="shared" ca="1" si="23"/>
        <v>0</v>
      </c>
      <c r="M76" s="181">
        <f t="shared" ca="1" si="24"/>
        <v>290.8</v>
      </c>
      <c r="N76" s="179">
        <f t="shared" ca="1" si="25"/>
        <v>243.9777662664718</v>
      </c>
      <c r="O76" s="180">
        <f t="shared" ca="1" si="26"/>
        <v>42.351348122248972</v>
      </c>
      <c r="P76" s="180">
        <f t="shared" ca="1" si="27"/>
        <v>4.4801426112792297</v>
      </c>
      <c r="Q76" s="180">
        <f t="shared" ca="1" si="28"/>
        <v>0</v>
      </c>
      <c r="R76" s="181">
        <f t="shared" ca="1" si="29"/>
        <v>290.809257</v>
      </c>
      <c r="W76" s="46"/>
      <c r="X76" s="46">
        <v>76</v>
      </c>
    </row>
    <row r="77" spans="1:24">
      <c r="A77" s="61" t="s">
        <v>119</v>
      </c>
      <c r="B77" s="174">
        <f t="shared" ca="1" si="18"/>
        <v>339.45030200000002</v>
      </c>
      <c r="C77" s="179">
        <f t="shared" ca="1" si="19"/>
        <v>253.22992529200002</v>
      </c>
      <c r="D77" s="180">
        <f t="shared" ca="1" si="19"/>
        <v>81.569907570600023</v>
      </c>
      <c r="E77" s="180">
        <f t="shared" ca="1" si="19"/>
        <v>4.6504691374000009</v>
      </c>
      <c r="F77" s="181">
        <f t="shared" ca="1" si="19"/>
        <v>0</v>
      </c>
      <c r="G77" s="182">
        <f t="shared" ca="1" si="16"/>
        <v>309.90353699999997</v>
      </c>
      <c r="H77" s="182">
        <f t="shared" ca="1" si="17"/>
        <v>298.31314500000002</v>
      </c>
      <c r="I77" s="183">
        <f t="shared" ca="1" si="20"/>
        <v>230.39</v>
      </c>
      <c r="J77" s="180">
        <f t="shared" ca="1" si="21"/>
        <v>63.69</v>
      </c>
      <c r="K77" s="180">
        <f t="shared" ca="1" si="22"/>
        <v>4.2300000000000004</v>
      </c>
      <c r="L77" s="180">
        <f t="shared" ca="1" si="23"/>
        <v>0</v>
      </c>
      <c r="M77" s="181">
        <f t="shared" ca="1" si="24"/>
        <v>298.31</v>
      </c>
      <c r="N77" s="179">
        <f t="shared" ca="1" si="25"/>
        <v>230.39242893818511</v>
      </c>
      <c r="O77" s="180">
        <f t="shared" ca="1" si="26"/>
        <v>63.690671466092319</v>
      </c>
      <c r="P77" s="180">
        <f t="shared" ca="1" si="27"/>
        <v>4.2300445957225712</v>
      </c>
      <c r="Q77" s="180">
        <f t="shared" ca="1" si="28"/>
        <v>0</v>
      </c>
      <c r="R77" s="181">
        <f t="shared" ca="1" si="29"/>
        <v>298.31314500000002</v>
      </c>
      <c r="W77" s="46"/>
      <c r="X77" s="46">
        <v>77</v>
      </c>
    </row>
    <row r="78" spans="1:24">
      <c r="A78" s="61" t="s">
        <v>120</v>
      </c>
      <c r="B78" s="174">
        <f t="shared" ca="1" si="18"/>
        <v>339.45030200000002</v>
      </c>
      <c r="C78" s="179">
        <f t="shared" ca="1" si="19"/>
        <v>253.22992529200002</v>
      </c>
      <c r="D78" s="180">
        <f t="shared" ca="1" si="19"/>
        <v>81.569907570600023</v>
      </c>
      <c r="E78" s="180">
        <f t="shared" ca="1" si="19"/>
        <v>4.6504691374000009</v>
      </c>
      <c r="F78" s="181">
        <f t="shared" ca="1" si="19"/>
        <v>0</v>
      </c>
      <c r="G78" s="182">
        <f t="shared" ca="1" si="16"/>
        <v>329.90264999999999</v>
      </c>
      <c r="H78" s="182">
        <f t="shared" ca="1" si="17"/>
        <v>317.56429100000003</v>
      </c>
      <c r="I78" s="183">
        <f t="shared" ca="1" si="20"/>
        <v>236.9</v>
      </c>
      <c r="J78" s="180">
        <f t="shared" ca="1" si="21"/>
        <v>76.31</v>
      </c>
      <c r="K78" s="180">
        <f t="shared" ca="1" si="22"/>
        <v>4.3499999999999996</v>
      </c>
      <c r="L78" s="180">
        <f t="shared" ca="1" si="23"/>
        <v>0</v>
      </c>
      <c r="M78" s="181">
        <f t="shared" ca="1" si="24"/>
        <v>317.56000000000006</v>
      </c>
      <c r="N78" s="179">
        <f t="shared" ca="1" si="25"/>
        <v>236.90320108924297</v>
      </c>
      <c r="O78" s="180">
        <f t="shared" ca="1" si="26"/>
        <v>76.311031131786109</v>
      </c>
      <c r="P78" s="180">
        <f t="shared" ca="1" si="27"/>
        <v>4.3500587789709027</v>
      </c>
      <c r="Q78" s="180">
        <f t="shared" ca="1" si="28"/>
        <v>0</v>
      </c>
      <c r="R78" s="181">
        <f t="shared" ca="1" si="29"/>
        <v>317.56429099999997</v>
      </c>
      <c r="W78" s="46"/>
      <c r="X78" s="46">
        <v>78</v>
      </c>
    </row>
    <row r="79" spans="1:24">
      <c r="A79" s="61" t="s">
        <v>121</v>
      </c>
      <c r="B79" s="174">
        <f t="shared" ca="1" si="18"/>
        <v>339.45030200000002</v>
      </c>
      <c r="C79" s="179">
        <f t="shared" ca="1" si="19"/>
        <v>253.22992529200002</v>
      </c>
      <c r="D79" s="180">
        <f t="shared" ca="1" si="19"/>
        <v>81.569907570600023</v>
      </c>
      <c r="E79" s="180">
        <f t="shared" ca="1" si="19"/>
        <v>4.6504691374000009</v>
      </c>
      <c r="F79" s="181">
        <f t="shared" ca="1" si="19"/>
        <v>0</v>
      </c>
      <c r="G79" s="182">
        <f t="shared" ca="1" si="16"/>
        <v>339.45</v>
      </c>
      <c r="H79" s="182">
        <f t="shared" ca="1" si="17"/>
        <v>326.75457</v>
      </c>
      <c r="I79" s="183">
        <f t="shared" ca="1" si="20"/>
        <v>243.76</v>
      </c>
      <c r="J79" s="180">
        <f t="shared" ca="1" si="21"/>
        <v>78.52</v>
      </c>
      <c r="K79" s="180">
        <f t="shared" ca="1" si="22"/>
        <v>4.4800000000000004</v>
      </c>
      <c r="L79" s="180">
        <f t="shared" ca="1" si="23"/>
        <v>0</v>
      </c>
      <c r="M79" s="181">
        <f t="shared" ca="1" si="24"/>
        <v>326.76</v>
      </c>
      <c r="N79" s="179">
        <f t="shared" ca="1" si="25"/>
        <v>243.75594926918839</v>
      </c>
      <c r="O79" s="180">
        <f t="shared" ca="1" si="26"/>
        <v>78.518695178112381</v>
      </c>
      <c r="P79" s="180">
        <f t="shared" ca="1" si="27"/>
        <v>4.4799255526992292</v>
      </c>
      <c r="Q79" s="180">
        <f t="shared" ca="1" si="28"/>
        <v>0</v>
      </c>
      <c r="R79" s="181">
        <f t="shared" ca="1" si="29"/>
        <v>326.75457</v>
      </c>
      <c r="W79" s="46"/>
      <c r="X79" s="46">
        <v>79</v>
      </c>
    </row>
    <row r="80" spans="1:24">
      <c r="A80" s="61" t="s">
        <v>122</v>
      </c>
      <c r="B80" s="174">
        <f t="shared" ca="1" si="18"/>
        <v>339.45030200000002</v>
      </c>
      <c r="C80" s="179">
        <f t="shared" ca="1" si="19"/>
        <v>253.22992529200002</v>
      </c>
      <c r="D80" s="180">
        <f t="shared" ca="1" si="19"/>
        <v>81.569907570600023</v>
      </c>
      <c r="E80" s="180">
        <f t="shared" ca="1" si="19"/>
        <v>4.6504691374000009</v>
      </c>
      <c r="F80" s="181">
        <f t="shared" ca="1" si="19"/>
        <v>0</v>
      </c>
      <c r="G80" s="182">
        <f t="shared" ca="1" si="16"/>
        <v>339.45</v>
      </c>
      <c r="H80" s="182">
        <f t="shared" ca="1" si="17"/>
        <v>326.75457</v>
      </c>
      <c r="I80" s="183">
        <f t="shared" ca="1" si="20"/>
        <v>243.76</v>
      </c>
      <c r="J80" s="180">
        <f t="shared" ca="1" si="21"/>
        <v>78.52</v>
      </c>
      <c r="K80" s="180">
        <f t="shared" ca="1" si="22"/>
        <v>4.4800000000000004</v>
      </c>
      <c r="L80" s="180">
        <f t="shared" ca="1" si="23"/>
        <v>0</v>
      </c>
      <c r="M80" s="181">
        <f t="shared" ca="1" si="24"/>
        <v>326.76</v>
      </c>
      <c r="N80" s="179">
        <f t="shared" ca="1" si="25"/>
        <v>243.75594926918839</v>
      </c>
      <c r="O80" s="180">
        <f t="shared" ca="1" si="26"/>
        <v>78.518695178112381</v>
      </c>
      <c r="P80" s="180">
        <f t="shared" ca="1" si="27"/>
        <v>4.4799255526992292</v>
      </c>
      <c r="Q80" s="180">
        <f t="shared" ca="1" si="28"/>
        <v>0</v>
      </c>
      <c r="R80" s="181">
        <f t="shared" ca="1" si="29"/>
        <v>326.75457</v>
      </c>
      <c r="W80" s="46"/>
      <c r="X80" s="46">
        <v>80</v>
      </c>
    </row>
    <row r="81" spans="1:24">
      <c r="A81" s="61" t="s">
        <v>123</v>
      </c>
      <c r="B81" s="174">
        <f t="shared" ca="1" si="18"/>
        <v>339.45030200000002</v>
      </c>
      <c r="C81" s="179">
        <f t="shared" ca="1" si="19"/>
        <v>253.22992529200002</v>
      </c>
      <c r="D81" s="180">
        <f t="shared" ca="1" si="19"/>
        <v>81.569907570600023</v>
      </c>
      <c r="E81" s="180">
        <f t="shared" ca="1" si="19"/>
        <v>4.6504691374000009</v>
      </c>
      <c r="F81" s="181">
        <f t="shared" ca="1" si="19"/>
        <v>0</v>
      </c>
      <c r="G81" s="182">
        <f t="shared" ca="1" si="16"/>
        <v>339.45</v>
      </c>
      <c r="H81" s="182">
        <f t="shared" ca="1" si="17"/>
        <v>326.75457</v>
      </c>
      <c r="I81" s="183">
        <f t="shared" ca="1" si="20"/>
        <v>243.76</v>
      </c>
      <c r="J81" s="180">
        <f t="shared" ca="1" si="21"/>
        <v>78.52</v>
      </c>
      <c r="K81" s="180">
        <f t="shared" ca="1" si="22"/>
        <v>4.4800000000000004</v>
      </c>
      <c r="L81" s="180">
        <f t="shared" ca="1" si="23"/>
        <v>0</v>
      </c>
      <c r="M81" s="181">
        <f t="shared" ca="1" si="24"/>
        <v>326.76</v>
      </c>
      <c r="N81" s="179">
        <f t="shared" ca="1" si="25"/>
        <v>243.75594926918839</v>
      </c>
      <c r="O81" s="180">
        <f t="shared" ca="1" si="26"/>
        <v>78.518695178112381</v>
      </c>
      <c r="P81" s="180">
        <f t="shared" ca="1" si="27"/>
        <v>4.4799255526992292</v>
      </c>
      <c r="Q81" s="180">
        <f t="shared" ca="1" si="28"/>
        <v>0</v>
      </c>
      <c r="R81" s="181">
        <f t="shared" ca="1" si="29"/>
        <v>326.75457</v>
      </c>
      <c r="W81" s="46"/>
      <c r="X81" s="46">
        <v>81</v>
      </c>
    </row>
    <row r="82" spans="1:24">
      <c r="A82" s="61" t="s">
        <v>124</v>
      </c>
      <c r="B82" s="174">
        <f t="shared" ca="1" si="18"/>
        <v>339.75030199999998</v>
      </c>
      <c r="C82" s="179">
        <f t="shared" ca="1" si="19"/>
        <v>253.45372529199997</v>
      </c>
      <c r="D82" s="180">
        <f t="shared" ca="1" si="19"/>
        <v>81.641997570600012</v>
      </c>
      <c r="E82" s="180">
        <f t="shared" ca="1" si="19"/>
        <v>4.6545791373999998</v>
      </c>
      <c r="F82" s="181">
        <f t="shared" ca="1" si="19"/>
        <v>0</v>
      </c>
      <c r="G82" s="182">
        <f t="shared" ca="1" si="16"/>
        <v>339.75</v>
      </c>
      <c r="H82" s="182">
        <f t="shared" ca="1" si="17"/>
        <v>327.04334999999998</v>
      </c>
      <c r="I82" s="183">
        <f t="shared" ca="1" si="20"/>
        <v>243.97</v>
      </c>
      <c r="J82" s="180">
        <f t="shared" ca="1" si="21"/>
        <v>78.59</v>
      </c>
      <c r="K82" s="180">
        <f t="shared" ca="1" si="22"/>
        <v>4.4800000000000004</v>
      </c>
      <c r="L82" s="180">
        <f t="shared" ca="1" si="23"/>
        <v>0</v>
      </c>
      <c r="M82" s="181">
        <f t="shared" ca="1" si="24"/>
        <v>327.04000000000002</v>
      </c>
      <c r="N82" s="179">
        <f t="shared" ca="1" si="25"/>
        <v>243.97249908115211</v>
      </c>
      <c r="O82" s="180">
        <f t="shared" ca="1" si="26"/>
        <v>78.590805028436876</v>
      </c>
      <c r="P82" s="180">
        <f t="shared" ca="1" si="27"/>
        <v>4.4800458904109588</v>
      </c>
      <c r="Q82" s="180">
        <f t="shared" ca="1" si="28"/>
        <v>0</v>
      </c>
      <c r="R82" s="181">
        <f t="shared" ca="1" si="29"/>
        <v>327.04334999999998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339.75030199999998</v>
      </c>
      <c r="C83" s="179">
        <f t="shared" ca="1" si="19"/>
        <v>253.45372529199997</v>
      </c>
      <c r="D83" s="180">
        <f t="shared" ca="1" si="19"/>
        <v>81.641997570600012</v>
      </c>
      <c r="E83" s="180">
        <f t="shared" ca="1" si="19"/>
        <v>4.6545791373999998</v>
      </c>
      <c r="F83" s="181">
        <f t="shared" ca="1" si="19"/>
        <v>0</v>
      </c>
      <c r="G83" s="182">
        <f t="shared" ca="1" si="16"/>
        <v>339.75030199999998</v>
      </c>
      <c r="H83" s="182">
        <f t="shared" ca="1" si="17"/>
        <v>327.04364099999998</v>
      </c>
      <c r="I83" s="183">
        <f t="shared" ca="1" si="20"/>
        <v>278.39</v>
      </c>
      <c r="J83" s="180">
        <f t="shared" ca="1" si="21"/>
        <v>44</v>
      </c>
      <c r="K83" s="180">
        <f t="shared" ca="1" si="22"/>
        <v>4.6500000000000004</v>
      </c>
      <c r="L83" s="180">
        <f t="shared" ca="1" si="23"/>
        <v>0</v>
      </c>
      <c r="M83" s="181">
        <f t="shared" ca="1" si="24"/>
        <v>327.03999999999996</v>
      </c>
      <c r="N83" s="179">
        <f t="shared" ca="1" si="25"/>
        <v>278.39</v>
      </c>
      <c r="O83" s="180">
        <f t="shared" ca="1" si="26"/>
        <v>44.003588857909726</v>
      </c>
      <c r="P83" s="180">
        <f t="shared" ca="1" si="27"/>
        <v>4.6500521420902761</v>
      </c>
      <c r="Q83" s="180">
        <f t="shared" ca="1" si="28"/>
        <v>0</v>
      </c>
      <c r="R83" s="181">
        <f t="shared" ca="1" si="29"/>
        <v>327.04364099999998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339.75030199999998</v>
      </c>
      <c r="C84" s="179">
        <f t="shared" ca="1" si="19"/>
        <v>253.45372529199997</v>
      </c>
      <c r="D84" s="180">
        <f t="shared" ca="1" si="19"/>
        <v>81.641997570600012</v>
      </c>
      <c r="E84" s="180">
        <f t="shared" ca="1" si="19"/>
        <v>4.6545791373999998</v>
      </c>
      <c r="F84" s="181">
        <f t="shared" ca="1" si="19"/>
        <v>0</v>
      </c>
      <c r="G84" s="182">
        <f t="shared" ca="1" si="16"/>
        <v>339.75030199999998</v>
      </c>
      <c r="H84" s="182">
        <f t="shared" ca="1" si="17"/>
        <v>327.04364099999998</v>
      </c>
      <c r="I84" s="183">
        <f t="shared" ca="1" si="20"/>
        <v>278.39</v>
      </c>
      <c r="J84" s="180">
        <f t="shared" ca="1" si="21"/>
        <v>44</v>
      </c>
      <c r="K84" s="180">
        <f t="shared" ca="1" si="22"/>
        <v>4.6500000000000004</v>
      </c>
      <c r="L84" s="180">
        <f t="shared" ca="1" si="23"/>
        <v>0</v>
      </c>
      <c r="M84" s="181">
        <f t="shared" ca="1" si="24"/>
        <v>327.03999999999996</v>
      </c>
      <c r="N84" s="179">
        <f t="shared" ca="1" si="25"/>
        <v>278.39</v>
      </c>
      <c r="O84" s="180">
        <f t="shared" ca="1" si="26"/>
        <v>44.003588857909726</v>
      </c>
      <c r="P84" s="180">
        <f t="shared" ca="1" si="27"/>
        <v>4.6500521420902761</v>
      </c>
      <c r="Q84" s="180">
        <f t="shared" ca="1" si="28"/>
        <v>0</v>
      </c>
      <c r="R84" s="181">
        <f t="shared" ca="1" si="29"/>
        <v>327.04364099999998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339.75030199999998</v>
      </c>
      <c r="C85" s="179">
        <f t="shared" ca="1" si="19"/>
        <v>253.45372529199997</v>
      </c>
      <c r="D85" s="180">
        <f t="shared" ca="1" si="19"/>
        <v>81.641997570600012</v>
      </c>
      <c r="E85" s="180">
        <f t="shared" ca="1" si="19"/>
        <v>4.6545791373999998</v>
      </c>
      <c r="F85" s="181">
        <f t="shared" ca="1" si="19"/>
        <v>0</v>
      </c>
      <c r="G85" s="182">
        <f t="shared" ca="1" si="16"/>
        <v>339.75030199999998</v>
      </c>
      <c r="H85" s="182">
        <f t="shared" ca="1" si="17"/>
        <v>327.04364099999998</v>
      </c>
      <c r="I85" s="183">
        <f t="shared" ca="1" si="20"/>
        <v>278.39</v>
      </c>
      <c r="J85" s="180">
        <f t="shared" ca="1" si="21"/>
        <v>44</v>
      </c>
      <c r="K85" s="180">
        <f t="shared" ca="1" si="22"/>
        <v>4.6500000000000004</v>
      </c>
      <c r="L85" s="180">
        <f t="shared" ca="1" si="23"/>
        <v>0</v>
      </c>
      <c r="M85" s="181">
        <f t="shared" ca="1" si="24"/>
        <v>327.03999999999996</v>
      </c>
      <c r="N85" s="179">
        <f t="shared" ca="1" si="25"/>
        <v>278.39</v>
      </c>
      <c r="O85" s="180">
        <f t="shared" ca="1" si="26"/>
        <v>44.003588857909726</v>
      </c>
      <c r="P85" s="180">
        <f t="shared" ca="1" si="27"/>
        <v>4.6500521420902761</v>
      </c>
      <c r="Q85" s="180">
        <f t="shared" ca="1" si="28"/>
        <v>0</v>
      </c>
      <c r="R85" s="181">
        <f t="shared" ca="1" si="29"/>
        <v>327.04364099999998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339.75030199999998</v>
      </c>
      <c r="C86" s="179">
        <f t="shared" ca="1" si="19"/>
        <v>253.45372529199997</v>
      </c>
      <c r="D86" s="180">
        <f t="shared" ca="1" si="19"/>
        <v>81.641997570600012</v>
      </c>
      <c r="E86" s="180">
        <f t="shared" ca="1" si="19"/>
        <v>4.6545791373999998</v>
      </c>
      <c r="F86" s="181">
        <f t="shared" ca="1" si="19"/>
        <v>0</v>
      </c>
      <c r="G86" s="182">
        <f t="shared" ca="1" si="16"/>
        <v>339.75030199999998</v>
      </c>
      <c r="H86" s="182">
        <f t="shared" ca="1" si="17"/>
        <v>327.04364099999998</v>
      </c>
      <c r="I86" s="183">
        <f t="shared" ca="1" si="20"/>
        <v>278.39</v>
      </c>
      <c r="J86" s="180">
        <f t="shared" ca="1" si="21"/>
        <v>44</v>
      </c>
      <c r="K86" s="180">
        <f t="shared" ca="1" si="22"/>
        <v>4.6500000000000004</v>
      </c>
      <c r="L86" s="180">
        <f t="shared" ca="1" si="23"/>
        <v>0</v>
      </c>
      <c r="M86" s="181">
        <f t="shared" ca="1" si="24"/>
        <v>327.03999999999996</v>
      </c>
      <c r="N86" s="179">
        <f t="shared" ca="1" si="25"/>
        <v>278.39</v>
      </c>
      <c r="O86" s="180">
        <f t="shared" ca="1" si="26"/>
        <v>44.003588857909726</v>
      </c>
      <c r="P86" s="180">
        <f t="shared" ca="1" si="27"/>
        <v>4.6500521420902761</v>
      </c>
      <c r="Q86" s="180">
        <f t="shared" ca="1" si="28"/>
        <v>0</v>
      </c>
      <c r="R86" s="181">
        <f t="shared" ca="1" si="29"/>
        <v>327.04364099999998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339.75030199999998</v>
      </c>
      <c r="C87" s="179">
        <f t="shared" ca="1" si="19"/>
        <v>253.45372529199997</v>
      </c>
      <c r="D87" s="180">
        <f t="shared" ca="1" si="19"/>
        <v>81.641997570600012</v>
      </c>
      <c r="E87" s="180">
        <f t="shared" ca="1" si="19"/>
        <v>4.6545791373999998</v>
      </c>
      <c r="F87" s="181">
        <f t="shared" ca="1" si="19"/>
        <v>0</v>
      </c>
      <c r="G87" s="182">
        <f t="shared" ca="1" si="16"/>
        <v>339.75030199999998</v>
      </c>
      <c r="H87" s="182">
        <f t="shared" ca="1" si="17"/>
        <v>327.04364099999998</v>
      </c>
      <c r="I87" s="183">
        <f t="shared" ca="1" si="20"/>
        <v>278.39</v>
      </c>
      <c r="J87" s="180">
        <f t="shared" ca="1" si="21"/>
        <v>44</v>
      </c>
      <c r="K87" s="180">
        <f t="shared" ca="1" si="22"/>
        <v>4.6500000000000004</v>
      </c>
      <c r="L87" s="180">
        <f t="shared" ca="1" si="23"/>
        <v>0</v>
      </c>
      <c r="M87" s="181">
        <f t="shared" ca="1" si="24"/>
        <v>327.03999999999996</v>
      </c>
      <c r="N87" s="179">
        <f t="shared" ca="1" si="25"/>
        <v>278.39</v>
      </c>
      <c r="O87" s="180">
        <f t="shared" ca="1" si="26"/>
        <v>44.003588857909726</v>
      </c>
      <c r="P87" s="180">
        <f t="shared" ca="1" si="27"/>
        <v>4.6500521420902761</v>
      </c>
      <c r="Q87" s="180">
        <f t="shared" ca="1" si="28"/>
        <v>0</v>
      </c>
      <c r="R87" s="181">
        <f t="shared" ca="1" si="29"/>
        <v>327.04364099999998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339.75030199999998</v>
      </c>
      <c r="C88" s="179">
        <f t="shared" ca="1" si="19"/>
        <v>253.45372529199997</v>
      </c>
      <c r="D88" s="180">
        <f t="shared" ca="1" si="19"/>
        <v>81.641997570600012</v>
      </c>
      <c r="E88" s="180">
        <f t="shared" ca="1" si="19"/>
        <v>4.6545791373999998</v>
      </c>
      <c r="F88" s="181">
        <f t="shared" ca="1" si="19"/>
        <v>0</v>
      </c>
      <c r="G88" s="182">
        <f t="shared" ca="1" si="16"/>
        <v>339.75030199999998</v>
      </c>
      <c r="H88" s="182">
        <f t="shared" ca="1" si="17"/>
        <v>327.04364099999998</v>
      </c>
      <c r="I88" s="183">
        <f t="shared" ca="1" si="20"/>
        <v>278.39</v>
      </c>
      <c r="J88" s="180">
        <f t="shared" ca="1" si="21"/>
        <v>44</v>
      </c>
      <c r="K88" s="180">
        <f t="shared" ca="1" si="22"/>
        <v>4.6500000000000004</v>
      </c>
      <c r="L88" s="180">
        <f t="shared" ca="1" si="23"/>
        <v>0</v>
      </c>
      <c r="M88" s="181">
        <f t="shared" ca="1" si="24"/>
        <v>327.03999999999996</v>
      </c>
      <c r="N88" s="179">
        <f t="shared" ca="1" si="25"/>
        <v>278.39</v>
      </c>
      <c r="O88" s="180">
        <f t="shared" ca="1" si="26"/>
        <v>44.003588857909726</v>
      </c>
      <c r="P88" s="180">
        <f t="shared" ca="1" si="27"/>
        <v>4.6500521420902761</v>
      </c>
      <c r="Q88" s="180">
        <f t="shared" ca="1" si="28"/>
        <v>0</v>
      </c>
      <c r="R88" s="181">
        <f t="shared" ca="1" si="29"/>
        <v>327.04364099999998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339.75030199999998</v>
      </c>
      <c r="C89" s="179">
        <f t="shared" ca="1" si="19"/>
        <v>253.45372529199997</v>
      </c>
      <c r="D89" s="180">
        <f t="shared" ca="1" si="19"/>
        <v>81.641997570600012</v>
      </c>
      <c r="E89" s="180">
        <f t="shared" ca="1" si="19"/>
        <v>4.6545791373999998</v>
      </c>
      <c r="F89" s="181">
        <f t="shared" ca="1" si="19"/>
        <v>0</v>
      </c>
      <c r="G89" s="182">
        <f t="shared" ca="1" si="16"/>
        <v>339.75030199999998</v>
      </c>
      <c r="H89" s="182">
        <f t="shared" ca="1" si="17"/>
        <v>327.04364099999998</v>
      </c>
      <c r="I89" s="183">
        <f t="shared" ca="1" si="20"/>
        <v>278.39</v>
      </c>
      <c r="J89" s="180">
        <f t="shared" ca="1" si="21"/>
        <v>44</v>
      </c>
      <c r="K89" s="180">
        <f t="shared" ca="1" si="22"/>
        <v>4.6500000000000004</v>
      </c>
      <c r="L89" s="180">
        <f t="shared" ca="1" si="23"/>
        <v>0</v>
      </c>
      <c r="M89" s="181">
        <f t="shared" ca="1" si="24"/>
        <v>327.03999999999996</v>
      </c>
      <c r="N89" s="179">
        <f t="shared" ca="1" si="25"/>
        <v>278.39</v>
      </c>
      <c r="O89" s="180">
        <f t="shared" ca="1" si="26"/>
        <v>44.003588857909726</v>
      </c>
      <c r="P89" s="180">
        <f t="shared" ca="1" si="27"/>
        <v>4.6500521420902761</v>
      </c>
      <c r="Q89" s="180">
        <f t="shared" ca="1" si="28"/>
        <v>0</v>
      </c>
      <c r="R89" s="181">
        <f t="shared" ca="1" si="29"/>
        <v>327.04364099999998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339.75030199999998</v>
      </c>
      <c r="C90" s="179">
        <f t="shared" ca="1" si="19"/>
        <v>253.45372529199997</v>
      </c>
      <c r="D90" s="180">
        <f t="shared" ca="1" si="19"/>
        <v>81.641997570600012</v>
      </c>
      <c r="E90" s="180">
        <f t="shared" ca="1" si="19"/>
        <v>4.6545791373999998</v>
      </c>
      <c r="F90" s="181">
        <f t="shared" ca="1" si="19"/>
        <v>0</v>
      </c>
      <c r="G90" s="182">
        <f t="shared" ca="1" si="16"/>
        <v>339.75030199999998</v>
      </c>
      <c r="H90" s="182">
        <f t="shared" ca="1" si="17"/>
        <v>327.04364099999998</v>
      </c>
      <c r="I90" s="183">
        <f t="shared" ca="1" si="20"/>
        <v>281.04000000000002</v>
      </c>
      <c r="J90" s="180">
        <f t="shared" ca="1" si="21"/>
        <v>44</v>
      </c>
      <c r="K90" s="180">
        <f t="shared" ca="1" si="22"/>
        <v>2</v>
      </c>
      <c r="L90" s="180">
        <f t="shared" ca="1" si="23"/>
        <v>0</v>
      </c>
      <c r="M90" s="181">
        <f t="shared" ca="1" si="24"/>
        <v>327.04000000000002</v>
      </c>
      <c r="N90" s="179">
        <f t="shared" ca="1" si="25"/>
        <v>281.04000000000002</v>
      </c>
      <c r="O90" s="180">
        <f t="shared" ca="1" si="26"/>
        <v>44.003412614935627</v>
      </c>
      <c r="P90" s="180">
        <f t="shared" ca="1" si="27"/>
        <v>2.0002283850643252</v>
      </c>
      <c r="Q90" s="180">
        <f t="shared" ca="1" si="28"/>
        <v>0</v>
      </c>
      <c r="R90" s="181">
        <f t="shared" ca="1" si="29"/>
        <v>327.04364099999992</v>
      </c>
      <c r="W90" s="46"/>
      <c r="X90" s="46">
        <v>90</v>
      </c>
    </row>
    <row r="91" spans="1:24">
      <c r="A91" s="61" t="s">
        <v>133</v>
      </c>
      <c r="B91" s="174">
        <f t="shared" ca="1" si="18"/>
        <v>339.75030199999998</v>
      </c>
      <c r="C91" s="179">
        <f t="shared" ca="1" si="19"/>
        <v>253.45372529199997</v>
      </c>
      <c r="D91" s="180">
        <f t="shared" ca="1" si="19"/>
        <v>81.641997570600012</v>
      </c>
      <c r="E91" s="180">
        <f t="shared" ca="1" si="19"/>
        <v>4.6545791373999998</v>
      </c>
      <c r="F91" s="181">
        <f t="shared" ca="1" si="19"/>
        <v>0</v>
      </c>
      <c r="G91" s="182">
        <f t="shared" ca="1" si="16"/>
        <v>313.179124</v>
      </c>
      <c r="H91" s="182">
        <f t="shared" ca="1" si="17"/>
        <v>301.46622500000001</v>
      </c>
      <c r="I91" s="183">
        <f t="shared" ca="1" si="20"/>
        <v>253.45</v>
      </c>
      <c r="J91" s="180">
        <f t="shared" ca="1" si="21"/>
        <v>45.43</v>
      </c>
      <c r="K91" s="180">
        <f t="shared" ca="1" si="22"/>
        <v>2.59</v>
      </c>
      <c r="L91" s="180">
        <f t="shared" ca="1" si="23"/>
        <v>0</v>
      </c>
      <c r="M91" s="181">
        <f t="shared" ca="1" si="24"/>
        <v>301.46999999999997</v>
      </c>
      <c r="N91" s="179">
        <f t="shared" ca="1" si="25"/>
        <v>253.44682630527086</v>
      </c>
      <c r="O91" s="180">
        <f t="shared" ca="1" si="26"/>
        <v>45.429431126646108</v>
      </c>
      <c r="P91" s="180">
        <f t="shared" ca="1" si="27"/>
        <v>2.5899675680830598</v>
      </c>
      <c r="Q91" s="180">
        <f t="shared" ca="1" si="28"/>
        <v>0</v>
      </c>
      <c r="R91" s="181">
        <f t="shared" ca="1" si="29"/>
        <v>301.46622500000007</v>
      </c>
      <c r="W91" s="46"/>
      <c r="X91" s="46">
        <v>91</v>
      </c>
    </row>
    <row r="92" spans="1:24">
      <c r="A92" s="61" t="s">
        <v>134</v>
      </c>
      <c r="B92" s="174">
        <f t="shared" ca="1" si="18"/>
        <v>339.75030199999998</v>
      </c>
      <c r="C92" s="179">
        <f t="shared" ca="1" si="19"/>
        <v>253.45372529199997</v>
      </c>
      <c r="D92" s="180">
        <f t="shared" ca="1" si="19"/>
        <v>81.641997570600012</v>
      </c>
      <c r="E92" s="180">
        <f t="shared" ca="1" si="19"/>
        <v>4.6545791373999998</v>
      </c>
      <c r="F92" s="181">
        <f t="shared" ca="1" si="19"/>
        <v>0</v>
      </c>
      <c r="G92" s="182">
        <f t="shared" ca="1" si="16"/>
        <v>299.45350000000002</v>
      </c>
      <c r="H92" s="182">
        <f t="shared" ca="1" si="17"/>
        <v>288.253939</v>
      </c>
      <c r="I92" s="183">
        <f t="shared" ca="1" si="20"/>
        <v>243.97</v>
      </c>
      <c r="J92" s="180">
        <f t="shared" ca="1" si="21"/>
        <v>42.35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288.25</v>
      </c>
      <c r="N92" s="179">
        <f t="shared" ca="1" si="25"/>
        <v>243.97333390400695</v>
      </c>
      <c r="O92" s="180">
        <f t="shared" ca="1" si="26"/>
        <v>42.350578722116218</v>
      </c>
      <c r="P92" s="180">
        <f t="shared" ca="1" si="27"/>
        <v>1.9300263738768431</v>
      </c>
      <c r="Q92" s="180">
        <f t="shared" ca="1" si="28"/>
        <v>0</v>
      </c>
      <c r="R92" s="181">
        <f t="shared" ca="1" si="29"/>
        <v>288.253939</v>
      </c>
      <c r="W92" s="46"/>
      <c r="X92" s="46">
        <v>92</v>
      </c>
    </row>
    <row r="93" spans="1:24">
      <c r="A93" s="61" t="s">
        <v>135</v>
      </c>
      <c r="B93" s="174">
        <f t="shared" ca="1" si="18"/>
        <v>339.75030199999998</v>
      </c>
      <c r="C93" s="179">
        <f t="shared" ca="1" si="19"/>
        <v>253.45372529199997</v>
      </c>
      <c r="D93" s="180">
        <f t="shared" ca="1" si="19"/>
        <v>81.641997570600012</v>
      </c>
      <c r="E93" s="180">
        <f t="shared" ca="1" si="19"/>
        <v>4.6545791373999998</v>
      </c>
      <c r="F93" s="181">
        <f t="shared" ca="1" si="19"/>
        <v>0</v>
      </c>
      <c r="G93" s="182">
        <f t="shared" ca="1" si="16"/>
        <v>299.45350000000002</v>
      </c>
      <c r="H93" s="182">
        <f t="shared" ca="1" si="17"/>
        <v>288.253939</v>
      </c>
      <c r="I93" s="183">
        <f t="shared" ca="1" si="20"/>
        <v>243.97</v>
      </c>
      <c r="J93" s="180">
        <f t="shared" ca="1" si="21"/>
        <v>42.35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288.25</v>
      </c>
      <c r="N93" s="179">
        <f t="shared" ca="1" si="25"/>
        <v>243.97333390400695</v>
      </c>
      <c r="O93" s="180">
        <f t="shared" ca="1" si="26"/>
        <v>42.350578722116218</v>
      </c>
      <c r="P93" s="180">
        <f t="shared" ca="1" si="27"/>
        <v>1.9300263738768431</v>
      </c>
      <c r="Q93" s="180">
        <f t="shared" ca="1" si="28"/>
        <v>0</v>
      </c>
      <c r="R93" s="181">
        <f t="shared" ca="1" si="29"/>
        <v>288.253939</v>
      </c>
      <c r="W93" s="46"/>
      <c r="X93" s="46">
        <v>93</v>
      </c>
    </row>
    <row r="94" spans="1:24">
      <c r="A94" s="61" t="s">
        <v>136</v>
      </c>
      <c r="B94" s="174">
        <f t="shared" ca="1" si="18"/>
        <v>339.75030199999998</v>
      </c>
      <c r="C94" s="179">
        <f t="shared" ca="1" si="19"/>
        <v>253.45372529199997</v>
      </c>
      <c r="D94" s="180">
        <f t="shared" ca="1" si="19"/>
        <v>81.641997570600012</v>
      </c>
      <c r="E94" s="180">
        <f t="shared" ca="1" si="19"/>
        <v>4.6545791373999998</v>
      </c>
      <c r="F94" s="181">
        <f t="shared" ca="1" si="19"/>
        <v>0</v>
      </c>
      <c r="G94" s="182">
        <f t="shared" ca="1" si="16"/>
        <v>299.45350000000002</v>
      </c>
      <c r="H94" s="182">
        <f t="shared" ca="1" si="17"/>
        <v>288.253939</v>
      </c>
      <c r="I94" s="183">
        <f t="shared" ca="1" si="20"/>
        <v>243.97</v>
      </c>
      <c r="J94" s="180">
        <f t="shared" ca="1" si="21"/>
        <v>42.35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288.25</v>
      </c>
      <c r="N94" s="179">
        <f t="shared" ca="1" si="25"/>
        <v>243.97333390400695</v>
      </c>
      <c r="O94" s="180">
        <f t="shared" ca="1" si="26"/>
        <v>42.350578722116218</v>
      </c>
      <c r="P94" s="180">
        <f t="shared" ca="1" si="27"/>
        <v>1.9300263738768431</v>
      </c>
      <c r="Q94" s="180">
        <f t="shared" ca="1" si="28"/>
        <v>0</v>
      </c>
      <c r="R94" s="181">
        <f t="shared" ca="1" si="29"/>
        <v>288.253939</v>
      </c>
      <c r="W94" s="46"/>
      <c r="X94" s="46">
        <v>94</v>
      </c>
    </row>
    <row r="95" spans="1:24">
      <c r="A95" s="61" t="s">
        <v>137</v>
      </c>
      <c r="B95" s="174">
        <f t="shared" ca="1" si="18"/>
        <v>339.75030199999998</v>
      </c>
      <c r="C95" s="179">
        <f t="shared" ca="1" si="19"/>
        <v>253.45372529199997</v>
      </c>
      <c r="D95" s="180">
        <f t="shared" ca="1" si="19"/>
        <v>81.641997570600012</v>
      </c>
      <c r="E95" s="180">
        <f t="shared" ca="1" si="19"/>
        <v>4.6545791373999998</v>
      </c>
      <c r="F95" s="181">
        <f t="shared" ca="1" si="19"/>
        <v>0</v>
      </c>
      <c r="G95" s="182">
        <f t="shared" ca="1" si="16"/>
        <v>299.45350000000002</v>
      </c>
      <c r="H95" s="182">
        <f t="shared" ca="1" si="17"/>
        <v>288.253939</v>
      </c>
      <c r="I95" s="183">
        <f t="shared" ca="1" si="20"/>
        <v>243.97</v>
      </c>
      <c r="J95" s="180">
        <f t="shared" ca="1" si="21"/>
        <v>42.35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288.25</v>
      </c>
      <c r="N95" s="179">
        <f t="shared" ca="1" si="25"/>
        <v>243.97333390400695</v>
      </c>
      <c r="O95" s="180">
        <f t="shared" ca="1" si="26"/>
        <v>42.350578722116218</v>
      </c>
      <c r="P95" s="180">
        <f t="shared" ca="1" si="27"/>
        <v>1.9300263738768431</v>
      </c>
      <c r="Q95" s="180">
        <f t="shared" ca="1" si="28"/>
        <v>0</v>
      </c>
      <c r="R95" s="181">
        <f t="shared" ca="1" si="29"/>
        <v>288.253939</v>
      </c>
      <c r="W95" s="46"/>
      <c r="X95" s="46">
        <v>95</v>
      </c>
    </row>
    <row r="96" spans="1:24">
      <c r="A96" s="61" t="s">
        <v>138</v>
      </c>
      <c r="B96" s="174">
        <f t="shared" ca="1" si="18"/>
        <v>339.75030199999998</v>
      </c>
      <c r="C96" s="179">
        <f t="shared" ca="1" si="19"/>
        <v>253.45372529199997</v>
      </c>
      <c r="D96" s="180">
        <f t="shared" ca="1" si="19"/>
        <v>81.641997570600012</v>
      </c>
      <c r="E96" s="180">
        <f t="shared" ca="1" si="19"/>
        <v>4.6545791373999998</v>
      </c>
      <c r="F96" s="181">
        <f t="shared" ca="1" si="19"/>
        <v>0</v>
      </c>
      <c r="G96" s="182">
        <f t="shared" ca="1" si="16"/>
        <v>299.45350000000002</v>
      </c>
      <c r="H96" s="182">
        <f t="shared" ca="1" si="17"/>
        <v>288.253939</v>
      </c>
      <c r="I96" s="183">
        <f t="shared" ca="1" si="20"/>
        <v>243.97</v>
      </c>
      <c r="J96" s="180">
        <f t="shared" ca="1" si="21"/>
        <v>42.35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288.25</v>
      </c>
      <c r="N96" s="179">
        <f t="shared" ca="1" si="25"/>
        <v>243.97333390400695</v>
      </c>
      <c r="O96" s="180">
        <f t="shared" ca="1" si="26"/>
        <v>42.350578722116218</v>
      </c>
      <c r="P96" s="180">
        <f t="shared" ca="1" si="27"/>
        <v>1.9300263738768431</v>
      </c>
      <c r="Q96" s="180">
        <f t="shared" ca="1" si="28"/>
        <v>0</v>
      </c>
      <c r="R96" s="181">
        <f t="shared" ca="1" si="29"/>
        <v>288.253939</v>
      </c>
      <c r="W96" s="46"/>
      <c r="X96" s="46">
        <v>96</v>
      </c>
    </row>
    <row r="97" spans="1:24">
      <c r="A97" s="61" t="s">
        <v>139</v>
      </c>
      <c r="B97" s="174">
        <f t="shared" ca="1" si="18"/>
        <v>339.75030199999998</v>
      </c>
      <c r="C97" s="179">
        <f t="shared" ca="1" si="19"/>
        <v>253.45372529199997</v>
      </c>
      <c r="D97" s="180">
        <f t="shared" ca="1" si="19"/>
        <v>81.641997570600012</v>
      </c>
      <c r="E97" s="180">
        <f t="shared" ca="1" si="19"/>
        <v>4.6545791373999998</v>
      </c>
      <c r="F97" s="181">
        <f t="shared" ca="1" si="19"/>
        <v>0</v>
      </c>
      <c r="G97" s="182">
        <f t="shared" ca="1" si="16"/>
        <v>299.45350000000002</v>
      </c>
      <c r="H97" s="182">
        <f t="shared" ca="1" si="17"/>
        <v>288.253939</v>
      </c>
      <c r="I97" s="183">
        <f t="shared" ca="1" si="20"/>
        <v>243.97</v>
      </c>
      <c r="J97" s="180">
        <f t="shared" ca="1" si="21"/>
        <v>42.35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288.25</v>
      </c>
      <c r="N97" s="179">
        <f t="shared" ca="1" si="25"/>
        <v>243.97333390400695</v>
      </c>
      <c r="O97" s="180">
        <f t="shared" ca="1" si="26"/>
        <v>42.350578722116218</v>
      </c>
      <c r="P97" s="180">
        <f t="shared" ca="1" si="27"/>
        <v>1.9300263738768431</v>
      </c>
      <c r="Q97" s="180">
        <f t="shared" ca="1" si="28"/>
        <v>0</v>
      </c>
      <c r="R97" s="181">
        <f t="shared" ca="1" si="29"/>
        <v>288.253939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339.75030199999998</v>
      </c>
      <c r="C98" s="184">
        <f t="shared" ca="1" si="19"/>
        <v>253.45372529199997</v>
      </c>
      <c r="D98" s="185">
        <f t="shared" ca="1" si="19"/>
        <v>81.641997570600012</v>
      </c>
      <c r="E98" s="185">
        <f t="shared" ca="1" si="19"/>
        <v>4.6545791373999998</v>
      </c>
      <c r="F98" s="186">
        <f t="shared" ca="1" si="19"/>
        <v>0</v>
      </c>
      <c r="G98" s="187">
        <f t="shared" ca="1" si="16"/>
        <v>299.45350000000002</v>
      </c>
      <c r="H98" s="187">
        <f t="shared" ca="1" si="17"/>
        <v>288.253939</v>
      </c>
      <c r="I98" s="188">
        <f t="shared" ca="1" si="20"/>
        <v>243.97</v>
      </c>
      <c r="J98" s="185">
        <f t="shared" ca="1" si="21"/>
        <v>42.35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288.25</v>
      </c>
      <c r="N98" s="184">
        <f t="shared" ca="1" si="25"/>
        <v>243.97333390400695</v>
      </c>
      <c r="O98" s="185">
        <f t="shared" ca="1" si="26"/>
        <v>42.350578722116218</v>
      </c>
      <c r="P98" s="185">
        <f t="shared" ca="1" si="27"/>
        <v>1.9300263738768431</v>
      </c>
      <c r="Q98" s="185">
        <f t="shared" ca="1" si="28"/>
        <v>0</v>
      </c>
      <c r="R98" s="186">
        <f t="shared" ca="1" si="29"/>
        <v>288.253939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8.1536322480000081</v>
      </c>
      <c r="C99" s="56">
        <f t="shared" ref="C99:R99" ca="1" si="30">SUM(C3:C98)/4000</f>
        <v>6.0826096570080086</v>
      </c>
      <c r="D99" s="54">
        <f t="shared" ca="1" si="30"/>
        <v>1.9593178291944024</v>
      </c>
      <c r="E99" s="54">
        <f t="shared" ca="1" si="30"/>
        <v>0.11170476179759993</v>
      </c>
      <c r="F99" s="55">
        <f t="shared" ca="1" si="30"/>
        <v>0</v>
      </c>
      <c r="G99" s="59">
        <f t="shared" ca="1" si="30"/>
        <v>6.2099525600000032</v>
      </c>
      <c r="H99" s="59">
        <f t="shared" ca="1" si="30"/>
        <v>5.9777003352500016</v>
      </c>
      <c r="I99" s="171">
        <f t="shared" ca="1" si="30"/>
        <v>4.7371375000000002</v>
      </c>
      <c r="J99" s="54">
        <f t="shared" ca="1" si="30"/>
        <v>1.1524025000000011</v>
      </c>
      <c r="K99" s="54">
        <f t="shared" ca="1" si="30"/>
        <v>8.8092500000000018E-2</v>
      </c>
      <c r="L99" s="54">
        <f t="shared" ca="1" si="30"/>
        <v>0</v>
      </c>
      <c r="M99" s="55">
        <f t="shared" ca="1" si="30"/>
        <v>5.9776325000000039</v>
      </c>
      <c r="N99" s="56">
        <f t="shared" ca="1" si="30"/>
        <v>4.7371877714692943</v>
      </c>
      <c r="O99" s="54">
        <f t="shared" ca="1" si="30"/>
        <v>1.1524195992489532</v>
      </c>
      <c r="P99" s="54">
        <f t="shared" ca="1" si="30"/>
        <v>8.8092964531748141E-2</v>
      </c>
      <c r="Q99" s="54">
        <f t="shared" ca="1" si="30"/>
        <v>0</v>
      </c>
      <c r="R99" s="55">
        <f t="shared" ca="1" si="30"/>
        <v>5.9777003352500016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6.261264939467992E-3</v>
      </c>
      <c r="L3" s="24">
        <f>BRPL_EOD!L3-BRPL_ISGS_exbus!L3</f>
        <v>1.7515412931068397E-4</v>
      </c>
      <c r="M3" s="24">
        <f>BRPL_EOD!M3-BRPL_ISGS_exbus!M3</f>
        <v>5.5456187894975528E-4</v>
      </c>
      <c r="N3" s="24">
        <f>BRPL_EOD!N3-BRPL_ISGS_exbus!N3</f>
        <v>-3.1294854881309675E-3</v>
      </c>
      <c r="O3" s="24">
        <f>BRPL_EOD!O3-BRPL_ISGS_exbus!O3</f>
        <v>-3.1470136089239986E-4</v>
      </c>
      <c r="P3" s="24">
        <f>BRPL_EOD!P3-BRPL_ISGS_exbus!P3</f>
        <v>3.8337061891269286E-5</v>
      </c>
      <c r="Q3" s="24">
        <f>BRPL_EOD!Q3-BRPL_ISGS_exbus!Q3</f>
        <v>1.7694713958809061E-3</v>
      </c>
      <c r="R3" s="24">
        <f>BRPL_EOD!R3-BRPL_ISGS_exbus!R3</f>
        <v>-5.4970693625371325E-3</v>
      </c>
      <c r="S3" s="24">
        <f>BRPL_EOD!S3-BRPL_ISGS_exbus!S3</f>
        <v>0</v>
      </c>
      <c r="T3" s="24">
        <f>BRPL_EOD!T3-BRPL_ISGS_exbus!T3</f>
        <v>0</v>
      </c>
      <c r="U3" s="24">
        <f>BRPL_EOD!U3-BRPL_ISGS_exbus!U3</f>
        <v>5.7563825502882082E-4</v>
      </c>
      <c r="V3" s="24">
        <f>BRPL_EOD!V3-BRPL_ISGS_exbus!V3</f>
        <v>-1.8372903967796006E-3</v>
      </c>
      <c r="W3" s="24">
        <f>BRPL_EOD!W3-BRPL_ISGS_exbus!W3</f>
        <v>7.1339865711728123E-3</v>
      </c>
      <c r="X3" s="24">
        <f>BRPL_EOD!X3-BRPL_ISGS_exbus!X3</f>
        <v>5.0327288923313063E-3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6.261264939467992E-3</v>
      </c>
      <c r="L4" s="24">
        <f>BRPL_EOD!L4-BRPL_ISGS_exbus!L4</f>
        <v>1.0103246091031082E-4</v>
      </c>
      <c r="M4" s="24">
        <f>BRPL_EOD!M4-BRPL_ISGS_exbus!M4</f>
        <v>5.5456187894975528E-4</v>
      </c>
      <c r="N4" s="24">
        <f>BRPL_EOD!N4-BRPL_ISGS_exbus!N4</f>
        <v>-3.1294854881309675E-3</v>
      </c>
      <c r="O4" s="24">
        <f>BRPL_EOD!O4-BRPL_ISGS_exbus!O4</f>
        <v>-3.1470136089239986E-4</v>
      </c>
      <c r="P4" s="24">
        <f>BRPL_EOD!P4-BRPL_ISGS_exbus!P4</f>
        <v>3.8337061891269286E-5</v>
      </c>
      <c r="Q4" s="24">
        <f>BRPL_EOD!Q4-BRPL_ISGS_exbus!Q4</f>
        <v>5.3797080745345838E-3</v>
      </c>
      <c r="R4" s="24">
        <f>BRPL_EOD!R4-BRPL_ISGS_exbus!R4</f>
        <v>-5.4970693625371325E-3</v>
      </c>
      <c r="S4" s="24">
        <f>BRPL_EOD!S4-BRPL_ISGS_exbus!S4</f>
        <v>0</v>
      </c>
      <c r="T4" s="24">
        <f>BRPL_EOD!T4-BRPL_ISGS_exbus!T4</f>
        <v>0</v>
      </c>
      <c r="U4" s="24">
        <f>BRPL_EOD!U4-BRPL_ISGS_exbus!U4</f>
        <v>-9.1954794373094728E-4</v>
      </c>
      <c r="V4" s="24">
        <f>BRPL_EOD!V4-BRPL_ISGS_exbus!V4</f>
        <v>-1.8372903967796006E-3</v>
      </c>
      <c r="W4" s="24">
        <f>BRPL_EOD!W4-BRPL_ISGS_exbus!W4</f>
        <v>7.1339865711728123E-3</v>
      </c>
      <c r="X4" s="24">
        <f>BRPL_EOD!X4-BRPL_ISGS_exbus!X4</f>
        <v>5.0327288923313063E-3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6.261264939467992E-3</v>
      </c>
      <c r="L5" s="24">
        <f>BRPL_EOD!L5-BRPL_ISGS_exbus!L5</f>
        <v>1.7515412931068397E-4</v>
      </c>
      <c r="M5" s="24">
        <f>BRPL_EOD!M5-BRPL_ISGS_exbus!M5</f>
        <v>5.5456187894975528E-4</v>
      </c>
      <c r="N5" s="24">
        <f>BRPL_EOD!N5-BRPL_ISGS_exbus!N5</f>
        <v>-3.1294854881309675E-3</v>
      </c>
      <c r="O5" s="24">
        <f>BRPL_EOD!O5-BRPL_ISGS_exbus!O5</f>
        <v>-3.1470136089239986E-4</v>
      </c>
      <c r="P5" s="24">
        <f>BRPL_EOD!P5-BRPL_ISGS_exbus!P5</f>
        <v>3.8337061891269286E-5</v>
      </c>
      <c r="Q5" s="24">
        <f>BRPL_EOD!Q5-BRPL_ISGS_exbus!Q5</f>
        <v>5.3797080745345838E-3</v>
      </c>
      <c r="R5" s="24">
        <f>BRPL_EOD!R5-BRPL_ISGS_exbus!R5</f>
        <v>-5.4970693625371325E-3</v>
      </c>
      <c r="S5" s="24">
        <f>BRPL_EOD!S5-BRPL_ISGS_exbus!S5</f>
        <v>0</v>
      </c>
      <c r="T5" s="24">
        <f>BRPL_EOD!T5-BRPL_ISGS_exbus!T5</f>
        <v>0</v>
      </c>
      <c r="U5" s="24">
        <f>BRPL_EOD!U5-BRPL_ISGS_exbus!U5</f>
        <v>-9.1954794373094728E-4</v>
      </c>
      <c r="V5" s="24">
        <f>BRPL_EOD!V5-BRPL_ISGS_exbus!V5</f>
        <v>-1.8372903967796006E-3</v>
      </c>
      <c r="W5" s="24">
        <f>BRPL_EOD!W5-BRPL_ISGS_exbus!W5</f>
        <v>7.1339865711728123E-3</v>
      </c>
      <c r="X5" s="24">
        <f>BRPL_EOD!X5-BRPL_ISGS_exbus!X5</f>
        <v>5.0327288923313063E-3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6.261264939467992E-3</v>
      </c>
      <c r="L6" s="24">
        <f>BRPL_EOD!L6-BRPL_ISGS_exbus!L6</f>
        <v>1.7515412931068397E-4</v>
      </c>
      <c r="M6" s="24">
        <f>BRPL_EOD!M6-BRPL_ISGS_exbus!M6</f>
        <v>5.5456187894975528E-4</v>
      </c>
      <c r="N6" s="24">
        <f>BRPL_EOD!N6-BRPL_ISGS_exbus!N6</f>
        <v>-3.1294854881309675E-3</v>
      </c>
      <c r="O6" s="24">
        <f>BRPL_EOD!O6-BRPL_ISGS_exbus!O6</f>
        <v>-3.1470136089239986E-4</v>
      </c>
      <c r="P6" s="24">
        <f>BRPL_EOD!P6-BRPL_ISGS_exbus!P6</f>
        <v>3.8337061891269286E-5</v>
      </c>
      <c r="Q6" s="24">
        <f>BRPL_EOD!Q6-BRPL_ISGS_exbus!Q6</f>
        <v>5.3797080745345838E-3</v>
      </c>
      <c r="R6" s="24">
        <f>BRPL_EOD!R6-BRPL_ISGS_exbus!R6</f>
        <v>-5.4970693625371325E-3</v>
      </c>
      <c r="S6" s="24">
        <f>BRPL_EOD!S6-BRPL_ISGS_exbus!S6</f>
        <v>0</v>
      </c>
      <c r="T6" s="24">
        <f>BRPL_EOD!T6-BRPL_ISGS_exbus!T6</f>
        <v>0</v>
      </c>
      <c r="U6" s="24">
        <f>BRPL_EOD!U6-BRPL_ISGS_exbus!U6</f>
        <v>-9.1954794373094728E-4</v>
      </c>
      <c r="V6" s="24">
        <f>BRPL_EOD!V6-BRPL_ISGS_exbus!V6</f>
        <v>-1.8372903967796006E-3</v>
      </c>
      <c r="W6" s="24">
        <f>BRPL_EOD!W6-BRPL_ISGS_exbus!W6</f>
        <v>7.1339865711728123E-3</v>
      </c>
      <c r="X6" s="24">
        <f>BRPL_EOD!X6-BRPL_ISGS_exbus!X6</f>
        <v>5.0327288923313063E-3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6.261264939467992E-3</v>
      </c>
      <c r="L7" s="24">
        <f>BRPL_EOD!L7-BRPL_ISGS_exbus!L7</f>
        <v>1.7515412931068397E-4</v>
      </c>
      <c r="M7" s="24">
        <f>BRPL_EOD!M7-BRPL_ISGS_exbus!M7</f>
        <v>5.5456187894975528E-4</v>
      </c>
      <c r="N7" s="24">
        <f>BRPL_EOD!N7-BRPL_ISGS_exbus!N7</f>
        <v>-3.1294854881309675E-3</v>
      </c>
      <c r="O7" s="24">
        <f>BRPL_EOD!O7-BRPL_ISGS_exbus!O7</f>
        <v>-3.1470136089239986E-4</v>
      </c>
      <c r="P7" s="24">
        <f>BRPL_EOD!P7-BRPL_ISGS_exbus!P7</f>
        <v>3.8337061891269286E-5</v>
      </c>
      <c r="Q7" s="24">
        <f>BRPL_EOD!Q7-BRPL_ISGS_exbus!Q7</f>
        <v>5.3797080745345838E-3</v>
      </c>
      <c r="R7" s="24">
        <f>BRPL_EOD!R7-BRPL_ISGS_exbus!R7</f>
        <v>-5.4970693625371325E-3</v>
      </c>
      <c r="S7" s="24">
        <f>BRPL_EOD!S7-BRPL_ISGS_exbus!S7</f>
        <v>0</v>
      </c>
      <c r="T7" s="24">
        <f>BRPL_EOD!T7-BRPL_ISGS_exbus!T7</f>
        <v>0</v>
      </c>
      <c r="U7" s="24">
        <f>BRPL_EOD!U7-BRPL_ISGS_exbus!U7</f>
        <v>-9.1954794373094728E-4</v>
      </c>
      <c r="V7" s="24">
        <f>BRPL_EOD!V7-BRPL_ISGS_exbus!V7</f>
        <v>-1.8372903967796006E-3</v>
      </c>
      <c r="W7" s="24">
        <f>BRPL_EOD!W7-BRPL_ISGS_exbus!W7</f>
        <v>7.1339865711728123E-3</v>
      </c>
      <c r="X7" s="24">
        <f>BRPL_EOD!X7-BRPL_ISGS_exbus!X7</f>
        <v>5.0327288923313063E-3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6.261264939467992E-3</v>
      </c>
      <c r="L8" s="24">
        <f>BRPL_EOD!L8-BRPL_ISGS_exbus!L8</f>
        <v>1.7515412931068397E-4</v>
      </c>
      <c r="M8" s="24">
        <f>BRPL_EOD!M8-BRPL_ISGS_exbus!M8</f>
        <v>5.5456187894975528E-4</v>
      </c>
      <c r="N8" s="24">
        <f>BRPL_EOD!N8-BRPL_ISGS_exbus!N8</f>
        <v>-3.1294854881309675E-3</v>
      </c>
      <c r="O8" s="24">
        <f>BRPL_EOD!O8-BRPL_ISGS_exbus!O8</f>
        <v>-3.1470136089239986E-4</v>
      </c>
      <c r="P8" s="24">
        <f>BRPL_EOD!P8-BRPL_ISGS_exbus!P8</f>
        <v>3.8337061891269286E-5</v>
      </c>
      <c r="Q8" s="24">
        <f>BRPL_EOD!Q8-BRPL_ISGS_exbus!Q8</f>
        <v>5.3797080745345838E-3</v>
      </c>
      <c r="R8" s="24">
        <f>BRPL_EOD!R8-BRPL_ISGS_exbus!R8</f>
        <v>-1.1374716066487878E-3</v>
      </c>
      <c r="S8" s="24">
        <f>BRPL_EOD!S8-BRPL_ISGS_exbus!S8</f>
        <v>0</v>
      </c>
      <c r="T8" s="24">
        <f>BRPL_EOD!T8-BRPL_ISGS_exbus!T8</f>
        <v>0</v>
      </c>
      <c r="U8" s="24">
        <f>BRPL_EOD!U8-BRPL_ISGS_exbus!U8</f>
        <v>-9.1954794373094728E-4</v>
      </c>
      <c r="V8" s="24">
        <f>BRPL_EOD!V8-BRPL_ISGS_exbus!V8</f>
        <v>-1.8372903967796006E-3</v>
      </c>
      <c r="W8" s="24">
        <f>BRPL_EOD!W8-BRPL_ISGS_exbus!W8</f>
        <v>7.1339865711728123E-3</v>
      </c>
      <c r="X8" s="24">
        <f>BRPL_EOD!X8-BRPL_ISGS_exbus!X8</f>
        <v>5.0327288923313063E-3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6.261264939467992E-3</v>
      </c>
      <c r="L9" s="24">
        <f>BRPL_EOD!L9-BRPL_ISGS_exbus!L9</f>
        <v>1.7515412931068397E-4</v>
      </c>
      <c r="M9" s="24">
        <f>BRPL_EOD!M9-BRPL_ISGS_exbus!M9</f>
        <v>5.5456187894975528E-4</v>
      </c>
      <c r="N9" s="24">
        <f>BRPL_EOD!N9-BRPL_ISGS_exbus!N9</f>
        <v>-3.1294854881309675E-3</v>
      </c>
      <c r="O9" s="24">
        <f>BRPL_EOD!O9-BRPL_ISGS_exbus!O9</f>
        <v>-3.1470136089239986E-4</v>
      </c>
      <c r="P9" s="24">
        <f>BRPL_EOD!P9-BRPL_ISGS_exbus!P9</f>
        <v>3.8337061891269286E-5</v>
      </c>
      <c r="Q9" s="24">
        <f>BRPL_EOD!Q9-BRPL_ISGS_exbus!Q9</f>
        <v>5.3797080745345838E-3</v>
      </c>
      <c r="R9" s="24">
        <f>BRPL_EOD!R9-BRPL_ISGS_exbus!R9</f>
        <v>-1.1374716066487878E-3</v>
      </c>
      <c r="S9" s="24">
        <f>BRPL_EOD!S9-BRPL_ISGS_exbus!S9</f>
        <v>0</v>
      </c>
      <c r="T9" s="24">
        <f>BRPL_EOD!T9-BRPL_ISGS_exbus!T9</f>
        <v>0</v>
      </c>
      <c r="U9" s="24">
        <f>BRPL_EOD!U9-BRPL_ISGS_exbus!U9</f>
        <v>-9.1954794373094728E-4</v>
      </c>
      <c r="V9" s="24">
        <f>BRPL_EOD!V9-BRPL_ISGS_exbus!V9</f>
        <v>-1.8372903967796006E-3</v>
      </c>
      <c r="W9" s="24">
        <f>BRPL_EOD!W9-BRPL_ISGS_exbus!W9</f>
        <v>7.1339865711728123E-3</v>
      </c>
      <c r="X9" s="24">
        <f>BRPL_EOD!X9-BRPL_ISGS_exbus!X9</f>
        <v>5.0327288923313063E-3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6.261264939467992E-3</v>
      </c>
      <c r="L10" s="24">
        <f>BRPL_EOD!L10-BRPL_ISGS_exbus!L10</f>
        <v>1.7515412931068397E-4</v>
      </c>
      <c r="M10" s="24">
        <f>BRPL_EOD!M10-BRPL_ISGS_exbus!M10</f>
        <v>5.5456187894975528E-4</v>
      </c>
      <c r="N10" s="24">
        <f>BRPL_EOD!N10-BRPL_ISGS_exbus!N10</f>
        <v>-3.1294854881309675E-3</v>
      </c>
      <c r="O10" s="24">
        <f>BRPL_EOD!O10-BRPL_ISGS_exbus!O10</f>
        <v>-3.1470136089239986E-4</v>
      </c>
      <c r="P10" s="24">
        <f>BRPL_EOD!P10-BRPL_ISGS_exbus!P10</f>
        <v>3.8337061891269286E-5</v>
      </c>
      <c r="Q10" s="24">
        <f>BRPL_EOD!Q10-BRPL_ISGS_exbus!Q10</f>
        <v>5.3797080745345838E-3</v>
      </c>
      <c r="R10" s="24">
        <f>BRPL_EOD!R10-BRPL_ISGS_exbus!R10</f>
        <v>-1.1374716066487878E-3</v>
      </c>
      <c r="S10" s="24">
        <f>BRPL_EOD!S10-BRPL_ISGS_exbus!S10</f>
        <v>0</v>
      </c>
      <c r="T10" s="24">
        <f>BRPL_EOD!T10-BRPL_ISGS_exbus!T10</f>
        <v>0</v>
      </c>
      <c r="U10" s="24">
        <f>BRPL_EOD!U10-BRPL_ISGS_exbus!U10</f>
        <v>-9.1954794373094728E-4</v>
      </c>
      <c r="V10" s="24">
        <f>BRPL_EOD!V10-BRPL_ISGS_exbus!V10</f>
        <v>-1.1165486155828575E-4</v>
      </c>
      <c r="W10" s="24">
        <f>BRPL_EOD!W10-BRPL_ISGS_exbus!W10</f>
        <v>7.1339865711728123E-3</v>
      </c>
      <c r="X10" s="24">
        <f>BRPL_EOD!X10-BRPL_ISGS_exbus!X10</f>
        <v>5.0327288923313063E-3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6.261264939467992E-3</v>
      </c>
      <c r="L11" s="24">
        <f>BRPL_EOD!L11-BRPL_ISGS_exbus!L11</f>
        <v>6.4292722341541264E-5</v>
      </c>
      <c r="M11" s="24">
        <f>BRPL_EOD!M11-BRPL_ISGS_exbus!M11</f>
        <v>5.5456187894975528E-4</v>
      </c>
      <c r="N11" s="24">
        <f>BRPL_EOD!N11-BRPL_ISGS_exbus!N11</f>
        <v>-3.1294854881309675E-3</v>
      </c>
      <c r="O11" s="24">
        <f>BRPL_EOD!O11-BRPL_ISGS_exbus!O11</f>
        <v>-3.1470136089239986E-4</v>
      </c>
      <c r="P11" s="24">
        <f>BRPL_EOD!P11-BRPL_ISGS_exbus!P11</f>
        <v>3.8337061891269286E-5</v>
      </c>
      <c r="Q11" s="24">
        <f>BRPL_EOD!Q11-BRPL_ISGS_exbus!Q11</f>
        <v>7.8249258160267843E-4</v>
      </c>
      <c r="R11" s="24">
        <f>BRPL_EOD!R11-BRPL_ISGS_exbus!R11</f>
        <v>1.9488925756938613E-3</v>
      </c>
      <c r="S11" s="24">
        <f>BRPL_EOD!S11-BRPL_ISGS_exbus!S11</f>
        <v>0</v>
      </c>
      <c r="T11" s="24">
        <f>BRPL_EOD!T11-BRPL_ISGS_exbus!T11</f>
        <v>0</v>
      </c>
      <c r="U11" s="24">
        <f>BRPL_EOD!U11-BRPL_ISGS_exbus!U11</f>
        <v>-9.1954794373094728E-4</v>
      </c>
      <c r="V11" s="24">
        <f>BRPL_EOD!V11-BRPL_ISGS_exbus!V11</f>
        <v>-6.7978363914367179E-4</v>
      </c>
      <c r="W11" s="24">
        <f>BRPL_EOD!W11-BRPL_ISGS_exbus!W11</f>
        <v>4.0069708274899085E-3</v>
      </c>
      <c r="X11" s="24">
        <f>BRPL_EOD!X11-BRPL_ISGS_exbus!X11</f>
        <v>5.0327288923313063E-3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6.261264939467992E-3</v>
      </c>
      <c r="L12" s="24">
        <f>BRPL_EOD!L12-BRPL_ISGS_exbus!L12</f>
        <v>6.4292722341541264E-5</v>
      </c>
      <c r="M12" s="24">
        <f>BRPL_EOD!M12-BRPL_ISGS_exbus!M12</f>
        <v>5.5456187894975528E-4</v>
      </c>
      <c r="N12" s="24">
        <f>BRPL_EOD!N12-BRPL_ISGS_exbus!N12</f>
        <v>-3.1294854881309675E-3</v>
      </c>
      <c r="O12" s="24">
        <f>BRPL_EOD!O12-BRPL_ISGS_exbus!O12</f>
        <v>-3.1470136089239986E-4</v>
      </c>
      <c r="P12" s="24">
        <f>BRPL_EOD!P12-BRPL_ISGS_exbus!P12</f>
        <v>3.8337061891269286E-5</v>
      </c>
      <c r="Q12" s="24">
        <f>BRPL_EOD!Q12-BRPL_ISGS_exbus!Q12</f>
        <v>7.8249258160267843E-4</v>
      </c>
      <c r="R12" s="24">
        <f>BRPL_EOD!R12-BRPL_ISGS_exbus!R12</f>
        <v>2.208142916492406E-3</v>
      </c>
      <c r="S12" s="24">
        <f>BRPL_EOD!S12-BRPL_ISGS_exbus!S12</f>
        <v>0</v>
      </c>
      <c r="T12" s="24">
        <f>BRPL_EOD!T12-BRPL_ISGS_exbus!T12</f>
        <v>0</v>
      </c>
      <c r="U12" s="24">
        <f>BRPL_EOD!U12-BRPL_ISGS_exbus!U12</f>
        <v>-9.1954794373094728E-4</v>
      </c>
      <c r="V12" s="24">
        <f>BRPL_EOD!V12-BRPL_ISGS_exbus!V12</f>
        <v>-6.7978363914367179E-4</v>
      </c>
      <c r="W12" s="24">
        <f>BRPL_EOD!W12-BRPL_ISGS_exbus!W12</f>
        <v>4.0069708274899085E-3</v>
      </c>
      <c r="X12" s="24">
        <f>BRPL_EOD!X12-BRPL_ISGS_exbus!X12</f>
        <v>5.0327288923313063E-3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6.261264939467992E-3</v>
      </c>
      <c r="L13" s="24">
        <f>BRPL_EOD!L13-BRPL_ISGS_exbus!L13</f>
        <v>6.4292722341541264E-5</v>
      </c>
      <c r="M13" s="24">
        <f>BRPL_EOD!M13-BRPL_ISGS_exbus!M13</f>
        <v>5.5456187894975528E-4</v>
      </c>
      <c r="N13" s="24">
        <f>BRPL_EOD!N13-BRPL_ISGS_exbus!N13</f>
        <v>-3.1294854881309675E-3</v>
      </c>
      <c r="O13" s="24">
        <f>BRPL_EOD!O13-BRPL_ISGS_exbus!O13</f>
        <v>-3.1470136089239986E-4</v>
      </c>
      <c r="P13" s="24">
        <f>BRPL_EOD!P13-BRPL_ISGS_exbus!P13</f>
        <v>3.8337061891269286E-5</v>
      </c>
      <c r="Q13" s="24">
        <f>BRPL_EOD!Q13-BRPL_ISGS_exbus!Q13</f>
        <v>7.8249258160267843E-4</v>
      </c>
      <c r="R13" s="24">
        <f>BRPL_EOD!R13-BRPL_ISGS_exbus!R13</f>
        <v>2.208142916492406E-3</v>
      </c>
      <c r="S13" s="24">
        <f>BRPL_EOD!S13-BRPL_ISGS_exbus!S13</f>
        <v>0</v>
      </c>
      <c r="T13" s="24">
        <f>BRPL_EOD!T13-BRPL_ISGS_exbus!T13</f>
        <v>0</v>
      </c>
      <c r="U13" s="24">
        <f>BRPL_EOD!U13-BRPL_ISGS_exbus!U13</f>
        <v>-9.1954794373094728E-4</v>
      </c>
      <c r="V13" s="24">
        <f>BRPL_EOD!V13-BRPL_ISGS_exbus!V13</f>
        <v>-6.7978363914367179E-4</v>
      </c>
      <c r="W13" s="24">
        <f>BRPL_EOD!W13-BRPL_ISGS_exbus!W13</f>
        <v>4.0069708274899085E-3</v>
      </c>
      <c r="X13" s="24">
        <f>BRPL_EOD!X13-BRPL_ISGS_exbus!X13</f>
        <v>5.0327288923313063E-3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6.261264939467992E-3</v>
      </c>
      <c r="L14" s="24">
        <f>BRPL_EOD!L14-BRPL_ISGS_exbus!L14</f>
        <v>6.4292722341541264E-5</v>
      </c>
      <c r="M14" s="24">
        <f>BRPL_EOD!M14-BRPL_ISGS_exbus!M14</f>
        <v>5.5456187894975528E-4</v>
      </c>
      <c r="N14" s="24">
        <f>BRPL_EOD!N14-BRPL_ISGS_exbus!N14</f>
        <v>-3.1294854881309675E-3</v>
      </c>
      <c r="O14" s="24">
        <f>BRPL_EOD!O14-BRPL_ISGS_exbus!O14</f>
        <v>-3.1470136089239986E-4</v>
      </c>
      <c r="P14" s="24">
        <f>BRPL_EOD!P14-BRPL_ISGS_exbus!P14</f>
        <v>3.8337061891269286E-5</v>
      </c>
      <c r="Q14" s="24">
        <f>BRPL_EOD!Q14-BRPL_ISGS_exbus!Q14</f>
        <v>7.8249258160267843E-4</v>
      </c>
      <c r="R14" s="24">
        <f>BRPL_EOD!R14-BRPL_ISGS_exbus!R14</f>
        <v>2.208142916492406E-3</v>
      </c>
      <c r="S14" s="24">
        <f>BRPL_EOD!S14-BRPL_ISGS_exbus!S14</f>
        <v>0</v>
      </c>
      <c r="T14" s="24">
        <f>BRPL_EOD!T14-BRPL_ISGS_exbus!T14</f>
        <v>0</v>
      </c>
      <c r="U14" s="24">
        <f>BRPL_EOD!U14-BRPL_ISGS_exbus!U14</f>
        <v>-9.1954794373094728E-4</v>
      </c>
      <c r="V14" s="24">
        <f>BRPL_EOD!V14-BRPL_ISGS_exbus!V14</f>
        <v>-6.7978363914367179E-4</v>
      </c>
      <c r="W14" s="24">
        <f>BRPL_EOD!W14-BRPL_ISGS_exbus!W14</f>
        <v>4.0069708274899085E-3</v>
      </c>
      <c r="X14" s="24">
        <f>BRPL_EOD!X14-BRPL_ISGS_exbus!X14</f>
        <v>5.0327288923313063E-3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6.261264939467992E-3</v>
      </c>
      <c r="L15" s="24">
        <f>BRPL_EOD!L15-BRPL_ISGS_exbus!L15</f>
        <v>6.4292722341541264E-5</v>
      </c>
      <c r="M15" s="24">
        <f>BRPL_EOD!M15-BRPL_ISGS_exbus!M15</f>
        <v>5.5456187894975528E-4</v>
      </c>
      <c r="N15" s="24">
        <f>BRPL_EOD!N15-BRPL_ISGS_exbus!N15</f>
        <v>-3.1294854881309675E-3</v>
      </c>
      <c r="O15" s="24">
        <f>BRPL_EOD!O15-BRPL_ISGS_exbus!O15</f>
        <v>-3.1470136089239986E-4</v>
      </c>
      <c r="P15" s="24">
        <f>BRPL_EOD!P15-BRPL_ISGS_exbus!P15</f>
        <v>3.8337061891269286E-5</v>
      </c>
      <c r="Q15" s="24">
        <f>BRPL_EOD!Q15-BRPL_ISGS_exbus!Q15</f>
        <v>7.8249258160267843E-4</v>
      </c>
      <c r="R15" s="24">
        <f>BRPL_EOD!R15-BRPL_ISGS_exbus!R15</f>
        <v>2.208142916492406E-3</v>
      </c>
      <c r="S15" s="24">
        <f>BRPL_EOD!S15-BRPL_ISGS_exbus!S15</f>
        <v>0</v>
      </c>
      <c r="T15" s="24">
        <f>BRPL_EOD!T15-BRPL_ISGS_exbus!T15</f>
        <v>0</v>
      </c>
      <c r="U15" s="24">
        <f>BRPL_EOD!U15-BRPL_ISGS_exbus!U15</f>
        <v>-9.1954794373094728E-4</v>
      </c>
      <c r="V15" s="24">
        <f>BRPL_EOD!V15-BRPL_ISGS_exbus!V15</f>
        <v>-6.7978363914367179E-4</v>
      </c>
      <c r="W15" s="24">
        <f>BRPL_EOD!W15-BRPL_ISGS_exbus!W15</f>
        <v>4.0069708274899085E-3</v>
      </c>
      <c r="X15" s="24">
        <f>BRPL_EOD!X15-BRPL_ISGS_exbus!X15</f>
        <v>5.0327288923313063E-3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6.261264939467992E-3</v>
      </c>
      <c r="L16" s="24">
        <f>BRPL_EOD!L16-BRPL_ISGS_exbus!L16</f>
        <v>5.614817442456399E-5</v>
      </c>
      <c r="M16" s="24">
        <f>BRPL_EOD!M16-BRPL_ISGS_exbus!M16</f>
        <v>5.5456187894975528E-4</v>
      </c>
      <c r="N16" s="24">
        <f>BRPL_EOD!N16-BRPL_ISGS_exbus!N16</f>
        <v>-3.1294854881309675E-3</v>
      </c>
      <c r="O16" s="24">
        <f>BRPL_EOD!O16-BRPL_ISGS_exbus!O16</f>
        <v>-3.1470136089239986E-4</v>
      </c>
      <c r="P16" s="24">
        <f>BRPL_EOD!P16-BRPL_ISGS_exbus!P16</f>
        <v>3.8337061891269286E-5</v>
      </c>
      <c r="Q16" s="24">
        <f>BRPL_EOD!Q16-BRPL_ISGS_exbus!Q16</f>
        <v>7.8249258160267843E-4</v>
      </c>
      <c r="R16" s="24">
        <f>BRPL_EOD!R16-BRPL_ISGS_exbus!R16</f>
        <v>2.208142916492406E-3</v>
      </c>
      <c r="S16" s="24">
        <f>BRPL_EOD!S16-BRPL_ISGS_exbus!S16</f>
        <v>0</v>
      </c>
      <c r="T16" s="24">
        <f>BRPL_EOD!T16-BRPL_ISGS_exbus!T16</f>
        <v>0</v>
      </c>
      <c r="U16" s="24">
        <f>BRPL_EOD!U16-BRPL_ISGS_exbus!U16</f>
        <v>-9.1954794373094728E-4</v>
      </c>
      <c r="V16" s="24">
        <f>BRPL_EOD!V16-BRPL_ISGS_exbus!V16</f>
        <v>-1.1165486155828575E-4</v>
      </c>
      <c r="W16" s="24">
        <f>BRPL_EOD!W16-BRPL_ISGS_exbus!W16</f>
        <v>4.0069708274899085E-3</v>
      </c>
      <c r="X16" s="24">
        <f>BRPL_EOD!X16-BRPL_ISGS_exbus!X16</f>
        <v>5.0327288923313063E-3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6.261264939467992E-3</v>
      </c>
      <c r="L17" s="24">
        <f>BRPL_EOD!L17-BRPL_ISGS_exbus!L17</f>
        <v>-4.698200012764886E-5</v>
      </c>
      <c r="M17" s="24">
        <f>BRPL_EOD!M17-BRPL_ISGS_exbus!M17</f>
        <v>5.5456187894975528E-4</v>
      </c>
      <c r="N17" s="24">
        <f>BRPL_EOD!N17-BRPL_ISGS_exbus!N17</f>
        <v>-3.1294854881309675E-3</v>
      </c>
      <c r="O17" s="24">
        <f>BRPL_EOD!O17-BRPL_ISGS_exbus!O17</f>
        <v>-3.1470136089239986E-4</v>
      </c>
      <c r="P17" s="24">
        <f>BRPL_EOD!P17-BRPL_ISGS_exbus!P17</f>
        <v>3.8337061891269286E-5</v>
      </c>
      <c r="Q17" s="24">
        <f>BRPL_EOD!Q17-BRPL_ISGS_exbus!Q17</f>
        <v>5.3797080745345838E-3</v>
      </c>
      <c r="R17" s="24">
        <f>BRPL_EOD!R17-BRPL_ISGS_exbus!R17</f>
        <v>-1.8329177057374579E-3</v>
      </c>
      <c r="S17" s="24">
        <f>BRPL_EOD!S17-BRPL_ISGS_exbus!S17</f>
        <v>0</v>
      </c>
      <c r="T17" s="24">
        <f>BRPL_EOD!T17-BRPL_ISGS_exbus!T17</f>
        <v>0</v>
      </c>
      <c r="U17" s="24">
        <f>BRPL_EOD!U17-BRPL_ISGS_exbus!U17</f>
        <v>-9.1954794373094728E-4</v>
      </c>
      <c r="V17" s="24">
        <f>BRPL_EOD!V17-BRPL_ISGS_exbus!V17</f>
        <v>-1.1165486155828575E-4</v>
      </c>
      <c r="W17" s="24">
        <f>BRPL_EOD!W17-BRPL_ISGS_exbus!W17</f>
        <v>4.0069708274899085E-3</v>
      </c>
      <c r="X17" s="24">
        <f>BRPL_EOD!X17-BRPL_ISGS_exbus!X17</f>
        <v>5.0327288923313063E-3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6.261264939467992E-3</v>
      </c>
      <c r="L18" s="24">
        <f>BRPL_EOD!L18-BRPL_ISGS_exbus!L18</f>
        <v>-4.698200012764886E-5</v>
      </c>
      <c r="M18" s="24">
        <f>BRPL_EOD!M18-BRPL_ISGS_exbus!M18</f>
        <v>5.5456187894975528E-4</v>
      </c>
      <c r="N18" s="24">
        <f>BRPL_EOD!N18-BRPL_ISGS_exbus!N18</f>
        <v>-3.1294854881309675E-3</v>
      </c>
      <c r="O18" s="24">
        <f>BRPL_EOD!O18-BRPL_ISGS_exbus!O18</f>
        <v>-3.1470136089239986E-4</v>
      </c>
      <c r="P18" s="24">
        <f>BRPL_EOD!P18-BRPL_ISGS_exbus!P18</f>
        <v>3.8337061891269286E-5</v>
      </c>
      <c r="Q18" s="24">
        <f>BRPL_EOD!Q18-BRPL_ISGS_exbus!Q18</f>
        <v>5.3797080745345838E-3</v>
      </c>
      <c r="R18" s="24">
        <f>BRPL_EOD!R18-BRPL_ISGS_exbus!R18</f>
        <v>-4.809576059850329E-3</v>
      </c>
      <c r="S18" s="24">
        <f>BRPL_EOD!S18-BRPL_ISGS_exbus!S18</f>
        <v>0</v>
      </c>
      <c r="T18" s="24">
        <f>BRPL_EOD!T18-BRPL_ISGS_exbus!T18</f>
        <v>0</v>
      </c>
      <c r="U18" s="24">
        <f>BRPL_EOD!U18-BRPL_ISGS_exbus!U18</f>
        <v>-9.1954794373094728E-4</v>
      </c>
      <c r="V18" s="24">
        <f>BRPL_EOD!V18-BRPL_ISGS_exbus!V18</f>
        <v>-1.1165486155828575E-4</v>
      </c>
      <c r="W18" s="24">
        <f>BRPL_EOD!W18-BRPL_ISGS_exbus!W18</f>
        <v>5.6114686580635009E-3</v>
      </c>
      <c r="X18" s="24">
        <f>BRPL_EOD!X18-BRPL_ISGS_exbus!X18</f>
        <v>5.0327288923313063E-3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6.261264939467992E-3</v>
      </c>
      <c r="L19" s="24">
        <f>BRPL_EOD!L19-BRPL_ISGS_exbus!L19</f>
        <v>-4.698200012764886E-5</v>
      </c>
      <c r="M19" s="24">
        <f>BRPL_EOD!M19-BRPL_ISGS_exbus!M19</f>
        <v>5.5456187894975528E-4</v>
      </c>
      <c r="N19" s="24">
        <f>BRPL_EOD!N19-BRPL_ISGS_exbus!N19</f>
        <v>-3.1294854881309675E-3</v>
      </c>
      <c r="O19" s="24">
        <f>BRPL_EOD!O19-BRPL_ISGS_exbus!O19</f>
        <v>-3.1470136089239986E-4</v>
      </c>
      <c r="P19" s="24">
        <f>BRPL_EOD!P19-BRPL_ISGS_exbus!P19</f>
        <v>3.8337061891269286E-5</v>
      </c>
      <c r="Q19" s="24">
        <f>BRPL_EOD!Q19-BRPL_ISGS_exbus!Q19</f>
        <v>5.3797080745345838E-3</v>
      </c>
      <c r="R19" s="24">
        <f>BRPL_EOD!R19-BRPL_ISGS_exbus!R19</f>
        <v>-1.1374716066487878E-3</v>
      </c>
      <c r="S19" s="24">
        <f>BRPL_EOD!S19-BRPL_ISGS_exbus!S19</f>
        <v>0</v>
      </c>
      <c r="T19" s="24">
        <f>BRPL_EOD!T19-BRPL_ISGS_exbus!T19</f>
        <v>0</v>
      </c>
      <c r="U19" s="24">
        <f>BRPL_EOD!U19-BRPL_ISGS_exbus!U19</f>
        <v>-9.1954794373094728E-4</v>
      </c>
      <c r="V19" s="24">
        <f>BRPL_EOD!V19-BRPL_ISGS_exbus!V19</f>
        <v>-1.8372903967796006E-3</v>
      </c>
      <c r="W19" s="24">
        <f>BRPL_EOD!W19-BRPL_ISGS_exbus!W19</f>
        <v>7.1339865711728123E-3</v>
      </c>
      <c r="X19" s="24">
        <f>BRPL_EOD!X19-BRPL_ISGS_exbus!X19</f>
        <v>5.0327288923313063E-3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6.261264939467992E-3</v>
      </c>
      <c r="L20" s="24">
        <f>BRPL_EOD!L20-BRPL_ISGS_exbus!L20</f>
        <v>-4.698200012764886E-5</v>
      </c>
      <c r="M20" s="24">
        <f>BRPL_EOD!M20-BRPL_ISGS_exbus!M20</f>
        <v>5.5456187894975528E-4</v>
      </c>
      <c r="N20" s="24">
        <f>BRPL_EOD!N20-BRPL_ISGS_exbus!N20</f>
        <v>-3.1294854881309675E-3</v>
      </c>
      <c r="O20" s="24">
        <f>BRPL_EOD!O20-BRPL_ISGS_exbus!O20</f>
        <v>-3.1470136089239986E-4</v>
      </c>
      <c r="P20" s="24">
        <f>BRPL_EOD!P20-BRPL_ISGS_exbus!P20</f>
        <v>3.8337061891269286E-5</v>
      </c>
      <c r="Q20" s="24">
        <f>BRPL_EOD!Q20-BRPL_ISGS_exbus!Q20</f>
        <v>5.3797080745345838E-3</v>
      </c>
      <c r="R20" s="24">
        <f>BRPL_EOD!R20-BRPL_ISGS_exbus!R20</f>
        <v>-1.1374716066487878E-3</v>
      </c>
      <c r="S20" s="24">
        <f>BRPL_EOD!S20-BRPL_ISGS_exbus!S20</f>
        <v>0</v>
      </c>
      <c r="T20" s="24">
        <f>BRPL_EOD!T20-BRPL_ISGS_exbus!T20</f>
        <v>0</v>
      </c>
      <c r="U20" s="24">
        <f>BRPL_EOD!U20-BRPL_ISGS_exbus!U20</f>
        <v>-9.1954794373094728E-4</v>
      </c>
      <c r="V20" s="24">
        <f>BRPL_EOD!V20-BRPL_ISGS_exbus!V20</f>
        <v>-1.8372903967796006E-3</v>
      </c>
      <c r="W20" s="24">
        <f>BRPL_EOD!W20-BRPL_ISGS_exbus!W20</f>
        <v>7.1339865711728123E-3</v>
      </c>
      <c r="X20" s="24">
        <f>BRPL_EOD!X20-BRPL_ISGS_exbus!X20</f>
        <v>5.0327288923313063E-3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6.261264939467992E-3</v>
      </c>
      <c r="L21" s="24">
        <f>BRPL_EOD!L21-BRPL_ISGS_exbus!L21</f>
        <v>8.3027279238478968E-6</v>
      </c>
      <c r="M21" s="24">
        <f>BRPL_EOD!M21-BRPL_ISGS_exbus!M21</f>
        <v>5.5456187894975528E-4</v>
      </c>
      <c r="N21" s="24">
        <f>BRPL_EOD!N21-BRPL_ISGS_exbus!N21</f>
        <v>-3.1294854881309675E-3</v>
      </c>
      <c r="O21" s="24">
        <f>BRPL_EOD!O21-BRPL_ISGS_exbus!O21</f>
        <v>-3.1470136089239986E-4</v>
      </c>
      <c r="P21" s="24">
        <f>BRPL_EOD!P21-BRPL_ISGS_exbus!P21</f>
        <v>3.8337061891269286E-5</v>
      </c>
      <c r="Q21" s="24">
        <f>BRPL_EOD!Q21-BRPL_ISGS_exbus!Q21</f>
        <v>5.3797080745345838E-3</v>
      </c>
      <c r="R21" s="24">
        <f>BRPL_EOD!R21-BRPL_ISGS_exbus!R21</f>
        <v>-1.1374716066487878E-3</v>
      </c>
      <c r="S21" s="24">
        <f>BRPL_EOD!S21-BRPL_ISGS_exbus!S21</f>
        <v>0</v>
      </c>
      <c r="T21" s="24">
        <f>BRPL_EOD!T21-BRPL_ISGS_exbus!T21</f>
        <v>0</v>
      </c>
      <c r="U21" s="24">
        <f>BRPL_EOD!U21-BRPL_ISGS_exbus!U21</f>
        <v>-9.1954794373094728E-4</v>
      </c>
      <c r="V21" s="24">
        <f>BRPL_EOD!V21-BRPL_ISGS_exbus!V21</f>
        <v>-1.8372903967796006E-3</v>
      </c>
      <c r="W21" s="24">
        <f>BRPL_EOD!W21-BRPL_ISGS_exbus!W21</f>
        <v>7.1339865711728123E-3</v>
      </c>
      <c r="X21" s="24">
        <f>BRPL_EOD!X21-BRPL_ISGS_exbus!X21</f>
        <v>5.0327288923313063E-3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5.5189958175105858E-5</v>
      </c>
      <c r="L22" s="24">
        <f>BRPL_EOD!L22-BRPL_ISGS_exbus!L22</f>
        <v>6.4315187756847081E-5</v>
      </c>
      <c r="M22" s="24">
        <f>BRPL_EOD!M22-BRPL_ISGS_exbus!M22</f>
        <v>5.5456187894975528E-4</v>
      </c>
      <c r="N22" s="24">
        <f>BRPL_EOD!N22-BRPL_ISGS_exbus!N22</f>
        <v>-3.1294854881309675E-3</v>
      </c>
      <c r="O22" s="24">
        <f>BRPL_EOD!O22-BRPL_ISGS_exbus!O22</f>
        <v>-3.1470136089239986E-4</v>
      </c>
      <c r="P22" s="24">
        <f>BRPL_EOD!P22-BRPL_ISGS_exbus!P22</f>
        <v>3.8337061891269286E-5</v>
      </c>
      <c r="Q22" s="24">
        <f>BRPL_EOD!Q22-BRPL_ISGS_exbus!Q22</f>
        <v>1.393391393440524E-4</v>
      </c>
      <c r="R22" s="24">
        <f>BRPL_EOD!R22-BRPL_ISGS_exbus!R22</f>
        <v>-5.4970693625371325E-3</v>
      </c>
      <c r="S22" s="24">
        <f>BRPL_EOD!S22-BRPL_ISGS_exbus!S22</f>
        <v>0</v>
      </c>
      <c r="T22" s="24">
        <f>BRPL_EOD!T22-BRPL_ISGS_exbus!T22</f>
        <v>0</v>
      </c>
      <c r="U22" s="24">
        <f>BRPL_EOD!U22-BRPL_ISGS_exbus!U22</f>
        <v>-9.1954794373094728E-4</v>
      </c>
      <c r="V22" s="24">
        <f>BRPL_EOD!V22-BRPL_ISGS_exbus!V22</f>
        <v>-1.8372903967796006E-3</v>
      </c>
      <c r="W22" s="24">
        <f>BRPL_EOD!W22-BRPL_ISGS_exbus!W22</f>
        <v>7.1339865711728123E-3</v>
      </c>
      <c r="X22" s="24">
        <f>BRPL_EOD!X22-BRPL_ISGS_exbus!X22</f>
        <v>5.0327288923313063E-3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-2.3389047959767595E-3</v>
      </c>
      <c r="L23" s="24">
        <f>BRPL_EOD!L23-BRPL_ISGS_exbus!L23</f>
        <v>6.4315187756847081E-5</v>
      </c>
      <c r="M23" s="24">
        <f>BRPL_EOD!M23-BRPL_ISGS_exbus!M23</f>
        <v>5.5456187894975528E-4</v>
      </c>
      <c r="N23" s="24">
        <f>BRPL_EOD!N23-BRPL_ISGS_exbus!N23</f>
        <v>-3.1294854881309675E-3</v>
      </c>
      <c r="O23" s="24">
        <f>BRPL_EOD!O23-BRPL_ISGS_exbus!O23</f>
        <v>-3.1470136089239986E-4</v>
      </c>
      <c r="P23" s="24">
        <f>BRPL_EOD!P23-BRPL_ISGS_exbus!P23</f>
        <v>3.8337061891269286E-5</v>
      </c>
      <c r="Q23" s="24">
        <f>BRPL_EOD!Q23-BRPL_ISGS_exbus!Q23</f>
        <v>1.393391393440524E-4</v>
      </c>
      <c r="R23" s="24">
        <f>BRPL_EOD!R23-BRPL_ISGS_exbus!R23</f>
        <v>-5.4970693625371325E-3</v>
      </c>
      <c r="S23" s="24">
        <f>BRPL_EOD!S23-BRPL_ISGS_exbus!S23</f>
        <v>0</v>
      </c>
      <c r="T23" s="24">
        <f>BRPL_EOD!T23-BRPL_ISGS_exbus!T23</f>
        <v>0</v>
      </c>
      <c r="U23" s="24">
        <f>BRPL_EOD!U23-BRPL_ISGS_exbus!U23</f>
        <v>-9.1954794373094728E-4</v>
      </c>
      <c r="V23" s="24">
        <f>BRPL_EOD!V23-BRPL_ISGS_exbus!V23</f>
        <v>-1.8372903967796006E-3</v>
      </c>
      <c r="W23" s="24">
        <f>BRPL_EOD!W23-BRPL_ISGS_exbus!W23</f>
        <v>7.1339865711728123E-3</v>
      </c>
      <c r="X23" s="24">
        <f>BRPL_EOD!X23-BRPL_ISGS_exbus!X23</f>
        <v>5.0327288923313063E-3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4.0195478249245298E-3</v>
      </c>
      <c r="L24" s="24">
        <f>BRPL_EOD!L24-BRPL_ISGS_exbus!L24</f>
        <v>1.952615120259793E-6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-3.1470136089239986E-4</v>
      </c>
      <c r="P24" s="24">
        <f>BRPL_EOD!P24-BRPL_ISGS_exbus!P24</f>
        <v>3.8337061891269286E-5</v>
      </c>
      <c r="Q24" s="24">
        <f>BRPL_EOD!Q24-BRPL_ISGS_exbus!Q24</f>
        <v>1.393391393440524E-4</v>
      </c>
      <c r="R24" s="24">
        <f>BRPL_EOD!R24-BRPL_ISGS_exbus!R24</f>
        <v>-5.4970693625371325E-3</v>
      </c>
      <c r="S24" s="24">
        <f>BRPL_EOD!S24-BRPL_ISGS_exbus!S24</f>
        <v>0</v>
      </c>
      <c r="T24" s="24">
        <f>BRPL_EOD!T24-BRPL_ISGS_exbus!T24</f>
        <v>0</v>
      </c>
      <c r="U24" s="24">
        <f>BRPL_EOD!U24-BRPL_ISGS_exbus!U24</f>
        <v>-9.1954794373094728E-4</v>
      </c>
      <c r="V24" s="24">
        <f>BRPL_EOD!V24-BRPL_ISGS_exbus!V24</f>
        <v>-1.8372903967796006E-3</v>
      </c>
      <c r="W24" s="24">
        <f>BRPL_EOD!W24-BRPL_ISGS_exbus!W24</f>
        <v>7.1339865711728123E-3</v>
      </c>
      <c r="X24" s="24">
        <f>BRPL_EOD!X24-BRPL_ISGS_exbus!X24</f>
        <v>5.0327288923313063E-3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1.0611173864845114E-3</v>
      </c>
      <c r="L25" s="24">
        <f>BRPL_EOD!L25-BRPL_ISGS_exbus!L25</f>
        <v>-5.9065098970023655E-5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-3.1470136089239986E-4</v>
      </c>
      <c r="P25" s="24">
        <f>BRPL_EOD!P25-BRPL_ISGS_exbus!P25</f>
        <v>3.8337061891269286E-5</v>
      </c>
      <c r="Q25" s="24">
        <f>BRPL_EOD!Q25-BRPL_ISGS_exbus!Q25</f>
        <v>1.393391393440524E-4</v>
      </c>
      <c r="R25" s="24">
        <f>BRPL_EOD!R25-BRPL_ISGS_exbus!R25</f>
        <v>-5.4970693625371325E-3</v>
      </c>
      <c r="S25" s="24">
        <f>BRPL_EOD!S25-BRPL_ISGS_exbus!S25</f>
        <v>-4.0906249999994593E-4</v>
      </c>
      <c r="T25" s="24">
        <f>BRPL_EOD!T25-BRPL_ISGS_exbus!T25</f>
        <v>0</v>
      </c>
      <c r="U25" s="24">
        <f>BRPL_EOD!U25-BRPL_ISGS_exbus!U25</f>
        <v>-9.1954794373094728E-4</v>
      </c>
      <c r="V25" s="24">
        <f>BRPL_EOD!V25-BRPL_ISGS_exbus!V25</f>
        <v>-1.8372903967796006E-3</v>
      </c>
      <c r="W25" s="24">
        <f>BRPL_EOD!W25-BRPL_ISGS_exbus!W25</f>
        <v>7.1339865711728123E-3</v>
      </c>
      <c r="X25" s="24">
        <f>BRPL_EOD!X25-BRPL_ISGS_exbus!X25</f>
        <v>5.0327288923313063E-3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-7.9771992942880843E-3</v>
      </c>
      <c r="L26" s="24">
        <f>BRPL_EOD!L26-BRPL_ISGS_exbus!L26</f>
        <v>-9.2350724864687095E-5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-3.1470136089239986E-4</v>
      </c>
      <c r="P26" s="24">
        <f>BRPL_EOD!P26-BRPL_ISGS_exbus!P26</f>
        <v>3.8337061891269286E-5</v>
      </c>
      <c r="Q26" s="24">
        <f>BRPL_EOD!Q26-BRPL_ISGS_exbus!Q26</f>
        <v>1.393391393440524E-4</v>
      </c>
      <c r="R26" s="24">
        <f>BRPL_EOD!R26-BRPL_ISGS_exbus!R26</f>
        <v>-5.4970693625371325E-3</v>
      </c>
      <c r="S26" s="24">
        <f>BRPL_EOD!S26-BRPL_ISGS_exbus!S26</f>
        <v>-3.5404522613067257E-3</v>
      </c>
      <c r="T26" s="24">
        <f>BRPL_EOD!T26-BRPL_ISGS_exbus!T26</f>
        <v>0</v>
      </c>
      <c r="U26" s="24">
        <f>BRPL_EOD!U26-BRPL_ISGS_exbus!U26</f>
        <v>-9.1954794373094728E-4</v>
      </c>
      <c r="V26" s="24">
        <f>BRPL_EOD!V26-BRPL_ISGS_exbus!V26</f>
        <v>-1.8372903967796006E-3</v>
      </c>
      <c r="W26" s="24">
        <f>BRPL_EOD!W26-BRPL_ISGS_exbus!W26</f>
        <v>7.1339865711728123E-3</v>
      </c>
      <c r="X26" s="24">
        <f>BRPL_EOD!X26-BRPL_ISGS_exbus!X26</f>
        <v>5.0327288923313063E-3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-4.8507983338481608E-3</v>
      </c>
      <c r="L27" s="24">
        <f>BRPL_EOD!L27-BRPL_ISGS_exbus!L27</f>
        <v>2.4366765622119146E-5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-3.1470136089239986E-4</v>
      </c>
      <c r="P27" s="24">
        <f>BRPL_EOD!P27-BRPL_ISGS_exbus!P27</f>
        <v>3.8337061891269286E-5</v>
      </c>
      <c r="Q27" s="24">
        <f>BRPL_EOD!Q27-BRPL_ISGS_exbus!Q27</f>
        <v>-2.1440759753588168E-4</v>
      </c>
      <c r="R27" s="24">
        <f>BRPL_EOD!R27-BRPL_ISGS_exbus!R27</f>
        <v>-4.847055100309916E-3</v>
      </c>
      <c r="S27" s="24">
        <f>BRPL_EOD!S27-BRPL_ISGS_exbus!S27</f>
        <v>-1.3950000000000351E-3</v>
      </c>
      <c r="T27" s="24">
        <f>BRPL_EOD!T27-BRPL_ISGS_exbus!T27</f>
        <v>0</v>
      </c>
      <c r="U27" s="24">
        <f>BRPL_EOD!U27-BRPL_ISGS_exbus!U27</f>
        <v>-9.1954794373094728E-4</v>
      </c>
      <c r="V27" s="24">
        <f>BRPL_EOD!V27-BRPL_ISGS_exbus!V27</f>
        <v>-1.8372903967796006E-3</v>
      </c>
      <c r="W27" s="24">
        <f>BRPL_EOD!W27-BRPL_ISGS_exbus!W27</f>
        <v>7.1339865711728123E-3</v>
      </c>
      <c r="X27" s="24">
        <f>BRPL_EOD!X27-BRPL_ISGS_exbus!X27</f>
        <v>5.0327288923313063E-3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-1.5213332533335233E-2</v>
      </c>
      <c r="L28" s="24">
        <f>BRPL_EOD!L28-BRPL_ISGS_exbus!L28</f>
        <v>2.4366765622119146E-5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-3.1470136089239986E-4</v>
      </c>
      <c r="P28" s="24">
        <f>BRPL_EOD!P28-BRPL_ISGS_exbus!P28</f>
        <v>3.8337061891269286E-5</v>
      </c>
      <c r="Q28" s="24">
        <f>BRPL_EOD!Q28-BRPL_ISGS_exbus!Q28</f>
        <v>-2.1440759753588168E-4</v>
      </c>
      <c r="R28" s="24">
        <f>BRPL_EOD!R28-BRPL_ISGS_exbus!R28</f>
        <v>-4.847055100309916E-3</v>
      </c>
      <c r="S28" s="24">
        <f>BRPL_EOD!S28-BRPL_ISGS_exbus!S28</f>
        <v>1.7420000000001323E-3</v>
      </c>
      <c r="T28" s="24">
        <f>BRPL_EOD!T28-BRPL_ISGS_exbus!T28</f>
        <v>0</v>
      </c>
      <c r="U28" s="24">
        <f>BRPL_EOD!U28-BRPL_ISGS_exbus!U28</f>
        <v>-9.1954794373094728E-4</v>
      </c>
      <c r="V28" s="24">
        <f>BRPL_EOD!V28-BRPL_ISGS_exbus!V28</f>
        <v>-1.8372903967796006E-3</v>
      </c>
      <c r="W28" s="24">
        <f>BRPL_EOD!W28-BRPL_ISGS_exbus!W28</f>
        <v>7.1339865711728123E-3</v>
      </c>
      <c r="X28" s="24">
        <f>BRPL_EOD!X28-BRPL_ISGS_exbus!X28</f>
        <v>5.0327288923313063E-3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-1.5527720121895072E-3</v>
      </c>
      <c r="L29" s="24">
        <f>BRPL_EOD!L29-BRPL_ISGS_exbus!L29</f>
        <v>-1.9230507918521766E-5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-3.1470136089239986E-4</v>
      </c>
      <c r="P29" s="24">
        <f>BRPL_EOD!P29-BRPL_ISGS_exbus!P29</f>
        <v>3.8337061891269286E-5</v>
      </c>
      <c r="Q29" s="24">
        <f>BRPL_EOD!Q29-BRPL_ISGS_exbus!Q29</f>
        <v>-8.6316761904736694E-4</v>
      </c>
      <c r="R29" s="24">
        <f>BRPL_EOD!R29-BRPL_ISGS_exbus!R29</f>
        <v>-1.0224977544908143E-3</v>
      </c>
      <c r="S29" s="24">
        <f>BRPL_EOD!S29-BRPL_ISGS_exbus!S29</f>
        <v>1.4459999999996143E-3</v>
      </c>
      <c r="T29" s="24">
        <f>BRPL_EOD!T29-BRPL_ISGS_exbus!T29</f>
        <v>0</v>
      </c>
      <c r="U29" s="24">
        <f>BRPL_EOD!U29-BRPL_ISGS_exbus!U29</f>
        <v>-9.1954794373094728E-4</v>
      </c>
      <c r="V29" s="24">
        <f>BRPL_EOD!V29-BRPL_ISGS_exbus!V29</f>
        <v>-1.8372903967796006E-3</v>
      </c>
      <c r="W29" s="24">
        <f>BRPL_EOD!W29-BRPL_ISGS_exbus!W29</f>
        <v>7.1339865711728123E-3</v>
      </c>
      <c r="X29" s="24">
        <f>BRPL_EOD!X29-BRPL_ISGS_exbus!X29</f>
        <v>5.0327288923313063E-3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-1.5527720121895072E-3</v>
      </c>
      <c r="L30" s="24">
        <f>BRPL_EOD!L30-BRPL_ISGS_exbus!L30</f>
        <v>5.7927465951124191E-5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-3.1470136089239986E-4</v>
      </c>
      <c r="P30" s="24">
        <f>BRPL_EOD!P30-BRPL_ISGS_exbus!P30</f>
        <v>3.8337061891269286E-5</v>
      </c>
      <c r="Q30" s="24">
        <f>BRPL_EOD!Q30-BRPL_ISGS_exbus!Q30</f>
        <v>-8.6316761904736694E-4</v>
      </c>
      <c r="R30" s="24">
        <f>BRPL_EOD!R30-BRPL_ISGS_exbus!R30</f>
        <v>4.260543013423046E-3</v>
      </c>
      <c r="S30" s="24">
        <f>BRPL_EOD!S30-BRPL_ISGS_exbus!S30</f>
        <v>4.678000000000182E-3</v>
      </c>
      <c r="T30" s="24">
        <f>BRPL_EOD!T30-BRPL_ISGS_exbus!T30</f>
        <v>0</v>
      </c>
      <c r="U30" s="24">
        <f>BRPL_EOD!U30-BRPL_ISGS_exbus!U30</f>
        <v>-9.1954794373094728E-4</v>
      </c>
      <c r="V30" s="24">
        <f>BRPL_EOD!V30-BRPL_ISGS_exbus!V30</f>
        <v>-1.8372903967796006E-3</v>
      </c>
      <c r="W30" s="24">
        <f>BRPL_EOD!W30-BRPL_ISGS_exbus!W30</f>
        <v>7.1339865711728123E-3</v>
      </c>
      <c r="X30" s="24">
        <f>BRPL_EOD!X30-BRPL_ISGS_exbus!X30</f>
        <v>5.0327288923313063E-3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-1.0284348646479202E-2</v>
      </c>
      <c r="L31" s="24">
        <f>BRPL_EOD!L31-BRPL_ISGS_exbus!L31</f>
        <v>-1.4343754923373808E-4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-3.1470136089239986E-4</v>
      </c>
      <c r="P31" s="24">
        <f>BRPL_EOD!P31-BRPL_ISGS_exbus!P31</f>
        <v>3.8337061891269286E-5</v>
      </c>
      <c r="Q31" s="24">
        <f>BRPL_EOD!Q31-BRPL_ISGS_exbus!Q31</f>
        <v>-2.0598721153843869E-3</v>
      </c>
      <c r="R31" s="24">
        <f>BRPL_EOD!R31-BRPL_ISGS_exbus!R31</f>
        <v>4.260543013423046E-3</v>
      </c>
      <c r="S31" s="24">
        <f>BRPL_EOD!S31-BRPL_ISGS_exbus!S31</f>
        <v>8.0826873384953757E-4</v>
      </c>
      <c r="T31" s="24">
        <f>BRPL_EOD!T31-BRPL_ISGS_exbus!T31</f>
        <v>0</v>
      </c>
      <c r="U31" s="24">
        <f>BRPL_EOD!U31-BRPL_ISGS_exbus!U31</f>
        <v>-9.1954794373094728E-4</v>
      </c>
      <c r="V31" s="24">
        <f>BRPL_EOD!V31-BRPL_ISGS_exbus!V31</f>
        <v>-1.8372903967796006E-3</v>
      </c>
      <c r="W31" s="24">
        <f>BRPL_EOD!W31-BRPL_ISGS_exbus!W31</f>
        <v>7.1339865711728123E-3</v>
      </c>
      <c r="X31" s="24">
        <f>BRPL_EOD!X31-BRPL_ISGS_exbus!X31</f>
        <v>5.0327288923313063E-3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-6.001655245739812E-3</v>
      </c>
      <c r="L32" s="24">
        <f>BRPL_EOD!L32-BRPL_ISGS_exbus!L32</f>
        <v>-3.2978146075279824E-5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-3.1470136089239986E-4</v>
      </c>
      <c r="P32" s="24">
        <f>BRPL_EOD!P32-BRPL_ISGS_exbus!P32</f>
        <v>3.8337061891269286E-5</v>
      </c>
      <c r="Q32" s="24">
        <f>BRPL_EOD!Q32-BRPL_ISGS_exbus!Q32</f>
        <v>-2.0598721153843869E-3</v>
      </c>
      <c r="R32" s="24">
        <f>BRPL_EOD!R32-BRPL_ISGS_exbus!R32</f>
        <v>4.260543013423046E-3</v>
      </c>
      <c r="S32" s="24">
        <f>BRPL_EOD!S32-BRPL_ISGS_exbus!S32</f>
        <v>2.5842950108465601E-3</v>
      </c>
      <c r="T32" s="24">
        <f>BRPL_EOD!T32-BRPL_ISGS_exbus!T32</f>
        <v>0</v>
      </c>
      <c r="U32" s="24">
        <f>BRPL_EOD!U32-BRPL_ISGS_exbus!U32</f>
        <v>-9.1954794373094728E-4</v>
      </c>
      <c r="V32" s="24">
        <f>BRPL_EOD!V32-BRPL_ISGS_exbus!V32</f>
        <v>-1.8372903967796006E-3</v>
      </c>
      <c r="W32" s="24">
        <f>BRPL_EOD!W32-BRPL_ISGS_exbus!W32</f>
        <v>7.1339865711728123E-3</v>
      </c>
      <c r="X32" s="24">
        <f>BRPL_EOD!X32-BRPL_ISGS_exbus!X32</f>
        <v>5.0327288923313063E-3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-2.4990811521092837E-3</v>
      </c>
      <c r="L33" s="24">
        <f>BRPL_EOD!L33-BRPL_ISGS_exbus!L33</f>
        <v>-3.2978146075279824E-5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-3.1470136089239986E-4</v>
      </c>
      <c r="P33" s="24">
        <f>BRPL_EOD!P33-BRPL_ISGS_exbus!P33</f>
        <v>3.8337061891269286E-5</v>
      </c>
      <c r="Q33" s="24">
        <f>BRPL_EOD!Q33-BRPL_ISGS_exbus!Q33</f>
        <v>-2.0598721153843869E-3</v>
      </c>
      <c r="R33" s="24">
        <f>BRPL_EOD!R33-BRPL_ISGS_exbus!R33</f>
        <v>4.260543013423046E-3</v>
      </c>
      <c r="S33" s="24">
        <f>BRPL_EOD!S33-BRPL_ISGS_exbus!S33</f>
        <v>2.5842950108465601E-3</v>
      </c>
      <c r="T33" s="24">
        <f>BRPL_EOD!T33-BRPL_ISGS_exbus!T33</f>
        <v>0</v>
      </c>
      <c r="U33" s="24">
        <f>BRPL_EOD!U33-BRPL_ISGS_exbus!U33</f>
        <v>-9.1954794373094728E-4</v>
      </c>
      <c r="V33" s="24">
        <f>BRPL_EOD!V33-BRPL_ISGS_exbus!V33</f>
        <v>-1.8372903967796006E-3</v>
      </c>
      <c r="W33" s="24">
        <f>BRPL_EOD!W33-BRPL_ISGS_exbus!W33</f>
        <v>7.1339865711728123E-3</v>
      </c>
      <c r="X33" s="24">
        <f>BRPL_EOD!X33-BRPL_ISGS_exbus!X33</f>
        <v>5.0327288923313063E-3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-2.4990811521092837E-3</v>
      </c>
      <c r="L34" s="24">
        <f>BRPL_EOD!L34-BRPL_ISGS_exbus!L34</f>
        <v>-3.2978146075279824E-5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-3.1470136089239986E-4</v>
      </c>
      <c r="P34" s="24">
        <f>BRPL_EOD!P34-BRPL_ISGS_exbus!P34</f>
        <v>3.8337061891269286E-5</v>
      </c>
      <c r="Q34" s="24">
        <f>BRPL_EOD!Q34-BRPL_ISGS_exbus!Q34</f>
        <v>-2.0598721153843869E-3</v>
      </c>
      <c r="R34" s="24">
        <f>BRPL_EOD!R34-BRPL_ISGS_exbus!R34</f>
        <v>4.260543013423046E-3</v>
      </c>
      <c r="S34" s="24">
        <f>BRPL_EOD!S34-BRPL_ISGS_exbus!S34</f>
        <v>2.5842950108465601E-3</v>
      </c>
      <c r="T34" s="24">
        <f>BRPL_EOD!T34-BRPL_ISGS_exbus!T34</f>
        <v>0</v>
      </c>
      <c r="U34" s="24">
        <f>BRPL_EOD!U34-BRPL_ISGS_exbus!U34</f>
        <v>-9.1954794373094728E-4</v>
      </c>
      <c r="V34" s="24">
        <f>BRPL_EOD!V34-BRPL_ISGS_exbus!V34</f>
        <v>-1.8372903967796006E-3</v>
      </c>
      <c r="W34" s="24">
        <f>BRPL_EOD!W34-BRPL_ISGS_exbus!W34</f>
        <v>7.1339865711728123E-3</v>
      </c>
      <c r="X34" s="24">
        <f>BRPL_EOD!X34-BRPL_ISGS_exbus!X34</f>
        <v>5.0327288923313063E-3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-2.4990811521092837E-3</v>
      </c>
      <c r="L35" s="24">
        <f>BRPL_EOD!L35-BRPL_ISGS_exbus!L35</f>
        <v>-3.2978146075279824E-5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-3.1470136089239986E-4</v>
      </c>
      <c r="P35" s="24">
        <f>BRPL_EOD!P35-BRPL_ISGS_exbus!P35</f>
        <v>3.8337061891269286E-5</v>
      </c>
      <c r="Q35" s="24">
        <f>BRPL_EOD!Q35-BRPL_ISGS_exbus!Q35</f>
        <v>-2.0598721153843869E-3</v>
      </c>
      <c r="R35" s="24">
        <f>BRPL_EOD!R35-BRPL_ISGS_exbus!R35</f>
        <v>4.260543013423046E-3</v>
      </c>
      <c r="S35" s="24">
        <f>BRPL_EOD!S35-BRPL_ISGS_exbus!S35</f>
        <v>2.5842950108465601E-3</v>
      </c>
      <c r="T35" s="24">
        <f>BRPL_EOD!T35-BRPL_ISGS_exbus!T35</f>
        <v>0</v>
      </c>
      <c r="U35" s="24">
        <f>BRPL_EOD!U35-BRPL_ISGS_exbus!U35</f>
        <v>-9.1954794373094728E-4</v>
      </c>
      <c r="V35" s="24">
        <f>BRPL_EOD!V35-BRPL_ISGS_exbus!V35</f>
        <v>-1.8372903967796006E-3</v>
      </c>
      <c r="W35" s="24">
        <f>BRPL_EOD!W35-BRPL_ISGS_exbus!W35</f>
        <v>7.1339865711728123E-3</v>
      </c>
      <c r="X35" s="24">
        <f>BRPL_EOD!X35-BRPL_ISGS_exbus!X35</f>
        <v>5.0327288923313063E-3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-2.4990811521092837E-3</v>
      </c>
      <c r="L36" s="24">
        <f>BRPL_EOD!L36-BRPL_ISGS_exbus!L36</f>
        <v>-3.2978146075279824E-5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-3.1470136089239986E-4</v>
      </c>
      <c r="P36" s="24">
        <f>BRPL_EOD!P36-BRPL_ISGS_exbus!P36</f>
        <v>3.8337061891269286E-5</v>
      </c>
      <c r="Q36" s="24">
        <f>BRPL_EOD!Q36-BRPL_ISGS_exbus!Q36</f>
        <v>-2.0598721153843869E-3</v>
      </c>
      <c r="R36" s="24">
        <f>BRPL_EOD!R36-BRPL_ISGS_exbus!R36</f>
        <v>4.260543013423046E-3</v>
      </c>
      <c r="S36" s="24">
        <f>BRPL_EOD!S36-BRPL_ISGS_exbus!S36</f>
        <v>2.5842950108465601E-3</v>
      </c>
      <c r="T36" s="24">
        <f>BRPL_EOD!T36-BRPL_ISGS_exbus!T36</f>
        <v>0</v>
      </c>
      <c r="U36" s="24">
        <f>BRPL_EOD!U36-BRPL_ISGS_exbus!U36</f>
        <v>-9.1954794373094728E-4</v>
      </c>
      <c r="V36" s="24">
        <f>BRPL_EOD!V36-BRPL_ISGS_exbus!V36</f>
        <v>-1.8372903967796006E-3</v>
      </c>
      <c r="W36" s="24">
        <f>BRPL_EOD!W36-BRPL_ISGS_exbus!W36</f>
        <v>7.1339865711728123E-3</v>
      </c>
      <c r="X36" s="24">
        <f>BRPL_EOD!X36-BRPL_ISGS_exbus!X36</f>
        <v>5.0327288923313063E-3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-2.7161655148972841E-3</v>
      </c>
      <c r="L37" s="24">
        <f>BRPL_EOD!L37-BRPL_ISGS_exbus!L37</f>
        <v>-3.2978146075279824E-5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-3.1470136089239986E-4</v>
      </c>
      <c r="P37" s="24">
        <f>BRPL_EOD!P37-BRPL_ISGS_exbus!P37</f>
        <v>3.8337061891269286E-5</v>
      </c>
      <c r="Q37" s="24">
        <f>BRPL_EOD!Q37-BRPL_ISGS_exbus!Q37</f>
        <v>-2.0598721153843869E-3</v>
      </c>
      <c r="R37" s="24">
        <f>BRPL_EOD!R37-BRPL_ISGS_exbus!R37</f>
        <v>4.260543013423046E-3</v>
      </c>
      <c r="S37" s="24">
        <f>BRPL_EOD!S37-BRPL_ISGS_exbus!S37</f>
        <v>2.5842950108465601E-3</v>
      </c>
      <c r="T37" s="24">
        <f>BRPL_EOD!T37-BRPL_ISGS_exbus!T37</f>
        <v>0</v>
      </c>
      <c r="U37" s="24">
        <f>BRPL_EOD!U37-BRPL_ISGS_exbus!U37</f>
        <v>-9.1954794373094728E-4</v>
      </c>
      <c r="V37" s="24">
        <f>BRPL_EOD!V37-BRPL_ISGS_exbus!V37</f>
        <v>-1.8372903967796006E-3</v>
      </c>
      <c r="W37" s="24">
        <f>BRPL_EOD!W37-BRPL_ISGS_exbus!W37</f>
        <v>7.1339865711728123E-3</v>
      </c>
      <c r="X37" s="24">
        <f>BRPL_EOD!X37-BRPL_ISGS_exbus!X37</f>
        <v>5.0327288923313063E-3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-2.7161655148972841E-3</v>
      </c>
      <c r="L38" s="24">
        <f>BRPL_EOD!L38-BRPL_ISGS_exbus!L38</f>
        <v>-3.2978146075279824E-5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-3.1470136089239986E-4</v>
      </c>
      <c r="P38" s="24">
        <f>BRPL_EOD!P38-BRPL_ISGS_exbus!P38</f>
        <v>3.8337061891269286E-5</v>
      </c>
      <c r="Q38" s="24">
        <f>BRPL_EOD!Q38-BRPL_ISGS_exbus!Q38</f>
        <v>-2.0598721153843869E-3</v>
      </c>
      <c r="R38" s="24">
        <f>BRPL_EOD!R38-BRPL_ISGS_exbus!R38</f>
        <v>4.260543013423046E-3</v>
      </c>
      <c r="S38" s="24">
        <f>BRPL_EOD!S38-BRPL_ISGS_exbus!S38</f>
        <v>2.5842950108465601E-3</v>
      </c>
      <c r="T38" s="24">
        <f>BRPL_EOD!T38-BRPL_ISGS_exbus!T38</f>
        <v>0</v>
      </c>
      <c r="U38" s="24">
        <f>BRPL_EOD!U38-BRPL_ISGS_exbus!U38</f>
        <v>-9.1954794373094728E-4</v>
      </c>
      <c r="V38" s="24">
        <f>BRPL_EOD!V38-BRPL_ISGS_exbus!V38</f>
        <v>-1.8372903967796006E-3</v>
      </c>
      <c r="W38" s="24">
        <f>BRPL_EOD!W38-BRPL_ISGS_exbus!W38</f>
        <v>7.1339865711728123E-3</v>
      </c>
      <c r="X38" s="24">
        <f>BRPL_EOD!X38-BRPL_ISGS_exbus!X38</f>
        <v>5.0327288923313063E-3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-7.7662664718047836E-3</v>
      </c>
      <c r="L39" s="24">
        <f>BRPL_EOD!L39-BRPL_ISGS_exbus!L39</f>
        <v>-2.6994310168504398E-5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-3.1470136089239986E-4</v>
      </c>
      <c r="P39" s="24">
        <f>BRPL_EOD!P39-BRPL_ISGS_exbus!P39</f>
        <v>3.8337061891269286E-5</v>
      </c>
      <c r="Q39" s="24">
        <f>BRPL_EOD!Q39-BRPL_ISGS_exbus!Q39</f>
        <v>-2.0598721153843869E-3</v>
      </c>
      <c r="R39" s="24">
        <f>BRPL_EOD!R39-BRPL_ISGS_exbus!R39</f>
        <v>4.260543013423046E-3</v>
      </c>
      <c r="S39" s="24">
        <f>BRPL_EOD!S39-BRPL_ISGS_exbus!S39</f>
        <v>2.5842950108465601E-3</v>
      </c>
      <c r="T39" s="24">
        <f>BRPL_EOD!T39-BRPL_ISGS_exbus!T39</f>
        <v>0</v>
      </c>
      <c r="U39" s="24">
        <f>BRPL_EOD!U39-BRPL_ISGS_exbus!U39</f>
        <v>-9.1954794373094728E-4</v>
      </c>
      <c r="V39" s="24">
        <f>BRPL_EOD!V39-BRPL_ISGS_exbus!V39</f>
        <v>-1.8372903967796006E-3</v>
      </c>
      <c r="W39" s="24">
        <f>BRPL_EOD!W39-BRPL_ISGS_exbus!W39</f>
        <v>7.1339865711728123E-3</v>
      </c>
      <c r="X39" s="24">
        <f>BRPL_EOD!X39-BRPL_ISGS_exbus!X39</f>
        <v>5.0327288923313063E-3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-7.7662664718047836E-3</v>
      </c>
      <c r="L40" s="24">
        <f>BRPL_EOD!L40-BRPL_ISGS_exbus!L40</f>
        <v>-2.6994310168504398E-5</v>
      </c>
      <c r="M40" s="24">
        <f>BRPL_EOD!M40-BRPL_ISGS_exbus!M40</f>
        <v>5.5456187894975528E-4</v>
      </c>
      <c r="N40" s="24">
        <f>BRPL_EOD!N40-BRPL_ISGS_exbus!N40</f>
        <v>-3.1294854881309675E-3</v>
      </c>
      <c r="O40" s="24">
        <f>BRPL_EOD!O40-BRPL_ISGS_exbus!O40</f>
        <v>-3.1470136089239986E-4</v>
      </c>
      <c r="P40" s="24">
        <f>BRPL_EOD!P40-BRPL_ISGS_exbus!P40</f>
        <v>3.8337061891269286E-5</v>
      </c>
      <c r="Q40" s="24">
        <f>BRPL_EOD!Q40-BRPL_ISGS_exbus!Q40</f>
        <v>-2.0598721153843869E-3</v>
      </c>
      <c r="R40" s="24">
        <f>BRPL_EOD!R40-BRPL_ISGS_exbus!R40</f>
        <v>4.260543013423046E-3</v>
      </c>
      <c r="S40" s="24">
        <f>BRPL_EOD!S40-BRPL_ISGS_exbus!S40</f>
        <v>2.5842950108465601E-3</v>
      </c>
      <c r="T40" s="24">
        <f>BRPL_EOD!T40-BRPL_ISGS_exbus!T40</f>
        <v>0</v>
      </c>
      <c r="U40" s="24">
        <f>BRPL_EOD!U40-BRPL_ISGS_exbus!U40</f>
        <v>-9.1954794373094728E-4</v>
      </c>
      <c r="V40" s="24">
        <f>BRPL_EOD!V40-BRPL_ISGS_exbus!V40</f>
        <v>-1.8372903967796006E-3</v>
      </c>
      <c r="W40" s="24">
        <f>BRPL_EOD!W40-BRPL_ISGS_exbus!W40</f>
        <v>7.1339865711728123E-3</v>
      </c>
      <c r="X40" s="24">
        <f>BRPL_EOD!X40-BRPL_ISGS_exbus!X40</f>
        <v>5.0327288923313063E-3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-7.7662664718047836E-3</v>
      </c>
      <c r="L41" s="24">
        <f>BRPL_EOD!L41-BRPL_ISGS_exbus!L41</f>
        <v>-2.6994310168504398E-5</v>
      </c>
      <c r="M41" s="24">
        <f>BRPL_EOD!M41-BRPL_ISGS_exbus!M41</f>
        <v>5.5456187894975528E-4</v>
      </c>
      <c r="N41" s="24">
        <f>BRPL_EOD!N41-BRPL_ISGS_exbus!N41</f>
        <v>-3.1294854881309675E-3</v>
      </c>
      <c r="O41" s="24">
        <f>BRPL_EOD!O41-BRPL_ISGS_exbus!O41</f>
        <v>-3.1470136089239986E-4</v>
      </c>
      <c r="P41" s="24">
        <f>BRPL_EOD!P41-BRPL_ISGS_exbus!P41</f>
        <v>3.8337061891269286E-5</v>
      </c>
      <c r="Q41" s="24">
        <f>BRPL_EOD!Q41-BRPL_ISGS_exbus!Q41</f>
        <v>-2.0598721153843869E-3</v>
      </c>
      <c r="R41" s="24">
        <f>BRPL_EOD!R41-BRPL_ISGS_exbus!R41</f>
        <v>4.260543013423046E-3</v>
      </c>
      <c r="S41" s="24">
        <f>BRPL_EOD!S41-BRPL_ISGS_exbus!S41</f>
        <v>2.5842950108465601E-3</v>
      </c>
      <c r="T41" s="24">
        <f>BRPL_EOD!T41-BRPL_ISGS_exbus!T41</f>
        <v>0</v>
      </c>
      <c r="U41" s="24">
        <f>BRPL_EOD!U41-BRPL_ISGS_exbus!U41</f>
        <v>-9.1954794373094728E-4</v>
      </c>
      <c r="V41" s="24">
        <f>BRPL_EOD!V41-BRPL_ISGS_exbus!V41</f>
        <v>-1.8372903967796006E-3</v>
      </c>
      <c r="W41" s="24">
        <f>BRPL_EOD!W41-BRPL_ISGS_exbus!W41</f>
        <v>7.1339865711728123E-3</v>
      </c>
      <c r="X41" s="24">
        <f>BRPL_EOD!X41-BRPL_ISGS_exbus!X41</f>
        <v>5.0327288923313063E-3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-7.7662664718047836E-3</v>
      </c>
      <c r="L42" s="24">
        <f>BRPL_EOD!L42-BRPL_ISGS_exbus!L42</f>
        <v>-3.2978146075279824E-5</v>
      </c>
      <c r="M42" s="24">
        <f>BRPL_EOD!M42-BRPL_ISGS_exbus!M42</f>
        <v>5.5456187894975528E-4</v>
      </c>
      <c r="N42" s="24">
        <f>BRPL_EOD!N42-BRPL_ISGS_exbus!N42</f>
        <v>-3.1294854881309675E-3</v>
      </c>
      <c r="O42" s="24">
        <f>BRPL_EOD!O42-BRPL_ISGS_exbus!O42</f>
        <v>-3.1470136089239986E-4</v>
      </c>
      <c r="P42" s="24">
        <f>BRPL_EOD!P42-BRPL_ISGS_exbus!P42</f>
        <v>3.8337061891269286E-5</v>
      </c>
      <c r="Q42" s="24">
        <f>BRPL_EOD!Q42-BRPL_ISGS_exbus!Q42</f>
        <v>-2.0598721153843869E-3</v>
      </c>
      <c r="R42" s="24">
        <f>BRPL_EOD!R42-BRPL_ISGS_exbus!R42</f>
        <v>4.260543013423046E-3</v>
      </c>
      <c r="S42" s="24">
        <f>BRPL_EOD!S42-BRPL_ISGS_exbus!S42</f>
        <v>2.5842950108465601E-3</v>
      </c>
      <c r="T42" s="24">
        <f>BRPL_EOD!T42-BRPL_ISGS_exbus!T42</f>
        <v>0</v>
      </c>
      <c r="U42" s="24">
        <f>BRPL_EOD!U42-BRPL_ISGS_exbus!U42</f>
        <v>-9.1954794373094728E-4</v>
      </c>
      <c r="V42" s="24">
        <f>BRPL_EOD!V42-BRPL_ISGS_exbus!V42</f>
        <v>-1.8372903967796006E-3</v>
      </c>
      <c r="W42" s="24">
        <f>BRPL_EOD!W42-BRPL_ISGS_exbus!W42</f>
        <v>7.1339865711728123E-3</v>
      </c>
      <c r="X42" s="24">
        <f>BRPL_EOD!X42-BRPL_ISGS_exbus!X42</f>
        <v>5.0327288923313063E-3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-7.7662664718047836E-3</v>
      </c>
      <c r="L43" s="24">
        <f>BRPL_EOD!L43-BRPL_ISGS_exbus!L43</f>
        <v>-3.2978146075279824E-5</v>
      </c>
      <c r="M43" s="24">
        <f>BRPL_EOD!M43-BRPL_ISGS_exbus!M43</f>
        <v>5.5456187894975528E-4</v>
      </c>
      <c r="N43" s="24">
        <f>BRPL_EOD!N43-BRPL_ISGS_exbus!N43</f>
        <v>-3.1294854881309675E-3</v>
      </c>
      <c r="O43" s="24">
        <f>BRPL_EOD!O43-BRPL_ISGS_exbus!O43</f>
        <v>-3.1470136089239986E-4</v>
      </c>
      <c r="P43" s="24">
        <f>BRPL_EOD!P43-BRPL_ISGS_exbus!P43</f>
        <v>3.8337061891269286E-5</v>
      </c>
      <c r="Q43" s="24">
        <f>BRPL_EOD!Q43-BRPL_ISGS_exbus!Q43</f>
        <v>-2.0598721153843869E-3</v>
      </c>
      <c r="R43" s="24">
        <f>BRPL_EOD!R43-BRPL_ISGS_exbus!R43</f>
        <v>4.260543013423046E-3</v>
      </c>
      <c r="S43" s="24">
        <f>BRPL_EOD!S43-BRPL_ISGS_exbus!S43</f>
        <v>2.5842950108465601E-3</v>
      </c>
      <c r="T43" s="24">
        <f>BRPL_EOD!T43-BRPL_ISGS_exbus!T43</f>
        <v>0</v>
      </c>
      <c r="U43" s="24">
        <f>BRPL_EOD!U43-BRPL_ISGS_exbus!U43</f>
        <v>-9.1954794373094728E-4</v>
      </c>
      <c r="V43" s="24">
        <f>BRPL_EOD!V43-BRPL_ISGS_exbus!V43</f>
        <v>-1.8372903967796006E-3</v>
      </c>
      <c r="W43" s="24">
        <f>BRPL_EOD!W43-BRPL_ISGS_exbus!W43</f>
        <v>7.1339865711728123E-3</v>
      </c>
      <c r="X43" s="24">
        <f>BRPL_EOD!X43-BRPL_ISGS_exbus!X43</f>
        <v>5.0327288923313063E-3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-7.7662664718047836E-3</v>
      </c>
      <c r="L44" s="24">
        <f>BRPL_EOD!L44-BRPL_ISGS_exbus!L44</f>
        <v>-2.5628164504354345E-5</v>
      </c>
      <c r="M44" s="24">
        <f>BRPL_EOD!M44-BRPL_ISGS_exbus!M44</f>
        <v>5.5456187894975528E-4</v>
      </c>
      <c r="N44" s="24">
        <f>BRPL_EOD!N44-BRPL_ISGS_exbus!N44</f>
        <v>-3.1294854881309675E-3</v>
      </c>
      <c r="O44" s="24">
        <f>BRPL_EOD!O44-BRPL_ISGS_exbus!O44</f>
        <v>-3.1470136089239986E-4</v>
      </c>
      <c r="P44" s="24">
        <f>BRPL_EOD!P44-BRPL_ISGS_exbus!P44</f>
        <v>3.8337061891269286E-5</v>
      </c>
      <c r="Q44" s="24">
        <f>BRPL_EOD!Q44-BRPL_ISGS_exbus!Q44</f>
        <v>-2.0598721153843869E-3</v>
      </c>
      <c r="R44" s="24">
        <f>BRPL_EOD!R44-BRPL_ISGS_exbus!R44</f>
        <v>4.260543013423046E-3</v>
      </c>
      <c r="S44" s="24">
        <f>BRPL_EOD!S44-BRPL_ISGS_exbus!S44</f>
        <v>2.5842950108465601E-3</v>
      </c>
      <c r="T44" s="24">
        <f>BRPL_EOD!T44-BRPL_ISGS_exbus!T44</f>
        <v>0</v>
      </c>
      <c r="U44" s="24">
        <f>BRPL_EOD!U44-BRPL_ISGS_exbus!U44</f>
        <v>-9.1954794373094728E-4</v>
      </c>
      <c r="V44" s="24">
        <f>BRPL_EOD!V44-BRPL_ISGS_exbus!V44</f>
        <v>-1.8372903967796006E-3</v>
      </c>
      <c r="W44" s="24">
        <f>BRPL_EOD!W44-BRPL_ISGS_exbus!W44</f>
        <v>7.1339865711728123E-3</v>
      </c>
      <c r="X44" s="24">
        <f>BRPL_EOD!X44-BRPL_ISGS_exbus!X44</f>
        <v>5.0327288923313063E-3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-7.7662664718047836E-3</v>
      </c>
      <c r="L45" s="24">
        <f>BRPL_EOD!L45-BRPL_ISGS_exbus!L45</f>
        <v>-2.5628164504354345E-5</v>
      </c>
      <c r="M45" s="24">
        <f>BRPL_EOD!M45-BRPL_ISGS_exbus!M45</f>
        <v>5.5456187894975528E-4</v>
      </c>
      <c r="N45" s="24">
        <f>BRPL_EOD!N45-BRPL_ISGS_exbus!N45</f>
        <v>-3.1294854881309675E-3</v>
      </c>
      <c r="O45" s="24">
        <f>BRPL_EOD!O45-BRPL_ISGS_exbus!O45</f>
        <v>-3.1470136089239986E-4</v>
      </c>
      <c r="P45" s="24">
        <f>BRPL_EOD!P45-BRPL_ISGS_exbus!P45</f>
        <v>3.8337061891269286E-5</v>
      </c>
      <c r="Q45" s="24">
        <f>BRPL_EOD!Q45-BRPL_ISGS_exbus!Q45</f>
        <v>-2.0598721153843869E-3</v>
      </c>
      <c r="R45" s="24">
        <f>BRPL_EOD!R45-BRPL_ISGS_exbus!R45</f>
        <v>4.260543013423046E-3</v>
      </c>
      <c r="S45" s="24">
        <f>BRPL_EOD!S45-BRPL_ISGS_exbus!S45</f>
        <v>2.5842950108465601E-3</v>
      </c>
      <c r="T45" s="24">
        <f>BRPL_EOD!T45-BRPL_ISGS_exbus!T45</f>
        <v>0</v>
      </c>
      <c r="U45" s="24">
        <f>BRPL_EOD!U45-BRPL_ISGS_exbus!U45</f>
        <v>-9.1954794373094728E-4</v>
      </c>
      <c r="V45" s="24">
        <f>BRPL_EOD!V45-BRPL_ISGS_exbus!V45</f>
        <v>-1.8372903967796006E-3</v>
      </c>
      <c r="W45" s="24">
        <f>BRPL_EOD!W45-BRPL_ISGS_exbus!W45</f>
        <v>7.1339865711728123E-3</v>
      </c>
      <c r="X45" s="24">
        <f>BRPL_EOD!X45-BRPL_ISGS_exbus!X45</f>
        <v>5.0327288923313063E-3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-7.7662664718047836E-3</v>
      </c>
      <c r="L46" s="24">
        <f>BRPL_EOD!L46-BRPL_ISGS_exbus!L46</f>
        <v>-2.5628164504354345E-5</v>
      </c>
      <c r="M46" s="24">
        <f>BRPL_EOD!M46-BRPL_ISGS_exbus!M46</f>
        <v>5.5456187894975528E-4</v>
      </c>
      <c r="N46" s="24">
        <f>BRPL_EOD!N46-BRPL_ISGS_exbus!N46</f>
        <v>-3.1294854881309675E-3</v>
      </c>
      <c r="O46" s="24">
        <f>BRPL_EOD!O46-BRPL_ISGS_exbus!O46</f>
        <v>-3.1470136089239986E-4</v>
      </c>
      <c r="P46" s="24">
        <f>BRPL_EOD!P46-BRPL_ISGS_exbus!P46</f>
        <v>3.8337061891269286E-5</v>
      </c>
      <c r="Q46" s="24">
        <f>BRPL_EOD!Q46-BRPL_ISGS_exbus!Q46</f>
        <v>-2.0598721153843869E-3</v>
      </c>
      <c r="R46" s="24">
        <f>BRPL_EOD!R46-BRPL_ISGS_exbus!R46</f>
        <v>4.260543013423046E-3</v>
      </c>
      <c r="S46" s="24">
        <f>BRPL_EOD!S46-BRPL_ISGS_exbus!S46</f>
        <v>2.5842950108465601E-3</v>
      </c>
      <c r="T46" s="24">
        <f>BRPL_EOD!T46-BRPL_ISGS_exbus!T46</f>
        <v>0</v>
      </c>
      <c r="U46" s="24">
        <f>BRPL_EOD!U46-BRPL_ISGS_exbus!U46</f>
        <v>-9.1954794373094728E-4</v>
      </c>
      <c r="V46" s="24">
        <f>BRPL_EOD!V46-BRPL_ISGS_exbus!V46</f>
        <v>-1.8372903967796006E-3</v>
      </c>
      <c r="W46" s="24">
        <f>BRPL_EOD!W46-BRPL_ISGS_exbus!W46</f>
        <v>7.1339865711728123E-3</v>
      </c>
      <c r="X46" s="24">
        <f>BRPL_EOD!X46-BRPL_ISGS_exbus!X46</f>
        <v>5.0327288923313063E-3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-2.4324987552972743E-3</v>
      </c>
      <c r="L47" s="24">
        <f>BRPL_EOD!L47-BRPL_ISGS_exbus!L47</f>
        <v>-2.908896536979455E-6</v>
      </c>
      <c r="M47" s="24">
        <f>BRPL_EOD!M47-BRPL_ISGS_exbus!M47</f>
        <v>5.5456187894975528E-4</v>
      </c>
      <c r="N47" s="24">
        <f>BRPL_EOD!N47-BRPL_ISGS_exbus!N47</f>
        <v>-3.1294854881309675E-3</v>
      </c>
      <c r="O47" s="24">
        <f>BRPL_EOD!O47-BRPL_ISGS_exbus!O47</f>
        <v>-3.1470136089239986E-4</v>
      </c>
      <c r="P47" s="24">
        <f>BRPL_EOD!P47-BRPL_ISGS_exbus!P47</f>
        <v>3.8337061891269286E-5</v>
      </c>
      <c r="Q47" s="24">
        <f>BRPL_EOD!Q47-BRPL_ISGS_exbus!Q47</f>
        <v>-2.0598721153843869E-3</v>
      </c>
      <c r="R47" s="24">
        <f>BRPL_EOD!R47-BRPL_ISGS_exbus!R47</f>
        <v>4.260543013423046E-3</v>
      </c>
      <c r="S47" s="24">
        <f>BRPL_EOD!S47-BRPL_ISGS_exbus!S47</f>
        <v>2.5842950108465601E-3</v>
      </c>
      <c r="T47" s="24">
        <f>BRPL_EOD!T47-BRPL_ISGS_exbus!T47</f>
        <v>0</v>
      </c>
      <c r="U47" s="24">
        <f>BRPL_EOD!U47-BRPL_ISGS_exbus!U47</f>
        <v>-9.1954794373094728E-4</v>
      </c>
      <c r="V47" s="24">
        <f>BRPL_EOD!V47-BRPL_ISGS_exbus!V47</f>
        <v>-1.8372903967796006E-3</v>
      </c>
      <c r="W47" s="24">
        <f>BRPL_EOD!W47-BRPL_ISGS_exbus!W47</f>
        <v>7.1339865711728123E-3</v>
      </c>
      <c r="X47" s="24">
        <f>BRPL_EOD!X47-BRPL_ISGS_exbus!X47</f>
        <v>5.0327288923313063E-3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-8.3632392715742299E-3</v>
      </c>
      <c r="L48" s="24">
        <f>BRPL_EOD!L48-BRPL_ISGS_exbus!L48</f>
        <v>-2.908896536979455E-6</v>
      </c>
      <c r="M48" s="24">
        <f>BRPL_EOD!M48-BRPL_ISGS_exbus!M48</f>
        <v>5.5456187894975528E-4</v>
      </c>
      <c r="N48" s="24">
        <f>BRPL_EOD!N48-BRPL_ISGS_exbus!N48</f>
        <v>-3.1294854881309675E-3</v>
      </c>
      <c r="O48" s="24">
        <f>BRPL_EOD!O48-BRPL_ISGS_exbus!O48</f>
        <v>-3.1470136089239986E-4</v>
      </c>
      <c r="P48" s="24">
        <f>BRPL_EOD!P48-BRPL_ISGS_exbus!P48</f>
        <v>3.8337061891269286E-5</v>
      </c>
      <c r="Q48" s="24">
        <f>BRPL_EOD!Q48-BRPL_ISGS_exbus!Q48</f>
        <v>-2.0598721153843869E-3</v>
      </c>
      <c r="R48" s="24">
        <f>BRPL_EOD!R48-BRPL_ISGS_exbus!R48</f>
        <v>4.260543013423046E-3</v>
      </c>
      <c r="S48" s="24">
        <f>BRPL_EOD!S48-BRPL_ISGS_exbus!S48</f>
        <v>2.5842950108465601E-3</v>
      </c>
      <c r="T48" s="24">
        <f>BRPL_EOD!T48-BRPL_ISGS_exbus!T48</f>
        <v>0</v>
      </c>
      <c r="U48" s="24">
        <f>BRPL_EOD!U48-BRPL_ISGS_exbus!U48</f>
        <v>-9.1954794373094728E-4</v>
      </c>
      <c r="V48" s="24">
        <f>BRPL_EOD!V48-BRPL_ISGS_exbus!V48</f>
        <v>-1.8372903967796006E-3</v>
      </c>
      <c r="W48" s="24">
        <f>BRPL_EOD!W48-BRPL_ISGS_exbus!W48</f>
        <v>7.1339865711728123E-3</v>
      </c>
      <c r="X48" s="24">
        <f>BRPL_EOD!X48-BRPL_ISGS_exbus!X48</f>
        <v>5.0327288923313063E-3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5.5428020436920633E-4</v>
      </c>
      <c r="L49" s="24">
        <f>BRPL_EOD!L49-BRPL_ISGS_exbus!L49</f>
        <v>-7.9217147437304902E-5</v>
      </c>
      <c r="M49" s="24">
        <f>BRPL_EOD!M49-BRPL_ISGS_exbus!M49</f>
        <v>5.5456187894975528E-4</v>
      </c>
      <c r="N49" s="24">
        <f>BRPL_EOD!N49-BRPL_ISGS_exbus!N49</f>
        <v>-3.1294854881309675E-3</v>
      </c>
      <c r="O49" s="24">
        <f>BRPL_EOD!O49-BRPL_ISGS_exbus!O49</f>
        <v>-3.1470136089239986E-4</v>
      </c>
      <c r="P49" s="24">
        <f>BRPL_EOD!P49-BRPL_ISGS_exbus!P49</f>
        <v>3.8337061891269286E-5</v>
      </c>
      <c r="Q49" s="24">
        <f>BRPL_EOD!Q49-BRPL_ISGS_exbus!Q49</f>
        <v>-2.1440759753588168E-4</v>
      </c>
      <c r="R49" s="24">
        <f>BRPL_EOD!R49-BRPL_ISGS_exbus!R49</f>
        <v>2.3228816466556168E-3</v>
      </c>
      <c r="S49" s="24">
        <f>BRPL_EOD!S49-BRPL_ISGS_exbus!S49</f>
        <v>1.5728556149721129E-3</v>
      </c>
      <c r="T49" s="24">
        <f>BRPL_EOD!T49-BRPL_ISGS_exbus!T49</f>
        <v>0</v>
      </c>
      <c r="U49" s="24">
        <f>BRPL_EOD!U49-BRPL_ISGS_exbus!U49</f>
        <v>-9.1954794373094728E-4</v>
      </c>
      <c r="V49" s="24">
        <f>BRPL_EOD!V49-BRPL_ISGS_exbus!V49</f>
        <v>0</v>
      </c>
      <c r="W49" s="24">
        <f>BRPL_EOD!W49-BRPL_ISGS_exbus!W49</f>
        <v>7.1339865711728123E-3</v>
      </c>
      <c r="X49" s="24">
        <f>BRPL_EOD!X49-BRPL_ISGS_exbus!X49</f>
        <v>5.0327288923313063E-3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2.046292977667008E-3</v>
      </c>
      <c r="L50" s="24">
        <f>BRPL_EOD!L50-BRPL_ISGS_exbus!L50</f>
        <v>-7.9217147437304902E-5</v>
      </c>
      <c r="M50" s="24">
        <f>BRPL_EOD!M50-BRPL_ISGS_exbus!M50</f>
        <v>5.5456187894975528E-4</v>
      </c>
      <c r="N50" s="24">
        <f>BRPL_EOD!N50-BRPL_ISGS_exbus!N50</f>
        <v>-3.1294854881309675E-3</v>
      </c>
      <c r="O50" s="24">
        <f>BRPL_EOD!O50-BRPL_ISGS_exbus!O50</f>
        <v>-3.1470136089239986E-4</v>
      </c>
      <c r="P50" s="24">
        <f>BRPL_EOD!P50-BRPL_ISGS_exbus!P50</f>
        <v>3.8337061891269286E-5</v>
      </c>
      <c r="Q50" s="24">
        <f>BRPL_EOD!Q50-BRPL_ISGS_exbus!Q50</f>
        <v>-2.1440759753588168E-4</v>
      </c>
      <c r="R50" s="24">
        <f>BRPL_EOD!R50-BRPL_ISGS_exbus!R50</f>
        <v>2.3228816466556168E-3</v>
      </c>
      <c r="S50" s="24">
        <f>BRPL_EOD!S50-BRPL_ISGS_exbus!S50</f>
        <v>1.9219586942043065E-3</v>
      </c>
      <c r="T50" s="24">
        <f>BRPL_EOD!T50-BRPL_ISGS_exbus!T50</f>
        <v>0</v>
      </c>
      <c r="U50" s="24">
        <f>BRPL_EOD!U50-BRPL_ISGS_exbus!U50</f>
        <v>-9.1954794373094728E-4</v>
      </c>
      <c r="V50" s="24">
        <f>BRPL_EOD!V50-BRPL_ISGS_exbus!V50</f>
        <v>0</v>
      </c>
      <c r="W50" s="24">
        <f>BRPL_EOD!W50-BRPL_ISGS_exbus!W50</f>
        <v>7.1339865711728123E-3</v>
      </c>
      <c r="X50" s="24">
        <f>BRPL_EOD!X50-BRPL_ISGS_exbus!X50</f>
        <v>5.0327288923313063E-3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3.5383179547636701E-3</v>
      </c>
      <c r="L51" s="24">
        <f>BRPL_EOD!L51-BRPL_ISGS_exbus!L51</f>
        <v>-4.8581819857673736E-5</v>
      </c>
      <c r="M51" s="24">
        <f>BRPL_EOD!M51-BRPL_ISGS_exbus!M51</f>
        <v>5.5456187894975528E-4</v>
      </c>
      <c r="N51" s="24">
        <f>BRPL_EOD!N51-BRPL_ISGS_exbus!N51</f>
        <v>-3.1294854881309675E-3</v>
      </c>
      <c r="O51" s="24">
        <f>BRPL_EOD!O51-BRPL_ISGS_exbus!O51</f>
        <v>-3.1470136089239986E-4</v>
      </c>
      <c r="P51" s="24">
        <f>BRPL_EOD!P51-BRPL_ISGS_exbus!P51</f>
        <v>3.8337061891269286E-5</v>
      </c>
      <c r="Q51" s="24">
        <f>BRPL_EOD!Q51-BRPL_ISGS_exbus!Q51</f>
        <v>-2.1440759753588168E-4</v>
      </c>
      <c r="R51" s="24">
        <f>BRPL_EOD!R51-BRPL_ISGS_exbus!R51</f>
        <v>2.3228816466556168E-3</v>
      </c>
      <c r="S51" s="24">
        <f>BRPL_EOD!S51-BRPL_ISGS_exbus!S51</f>
        <v>1.9219586942043065E-3</v>
      </c>
      <c r="T51" s="24">
        <f>BRPL_EOD!T51-BRPL_ISGS_exbus!T51</f>
        <v>0</v>
      </c>
      <c r="U51" s="24">
        <f>BRPL_EOD!U51-BRPL_ISGS_exbus!U51</f>
        <v>-9.1954794373094728E-4</v>
      </c>
      <c r="V51" s="24">
        <f>BRPL_EOD!V51-BRPL_ISGS_exbus!V51</f>
        <v>0</v>
      </c>
      <c r="W51" s="24">
        <f>BRPL_EOD!W51-BRPL_ISGS_exbus!W51</f>
        <v>7.1339865711728123E-3</v>
      </c>
      <c r="X51" s="24">
        <f>BRPL_EOD!X51-BRPL_ISGS_exbus!X51</f>
        <v>5.0327288923313063E-3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-2.4515565109197723E-3</v>
      </c>
      <c r="L52" s="24">
        <f>BRPL_EOD!L52-BRPL_ISGS_exbus!L52</f>
        <v>-4.8581819857673736E-5</v>
      </c>
      <c r="M52" s="24">
        <f>BRPL_EOD!M52-BRPL_ISGS_exbus!M52</f>
        <v>5.5456187894975528E-4</v>
      </c>
      <c r="N52" s="24">
        <f>BRPL_EOD!N52-BRPL_ISGS_exbus!N52</f>
        <v>-3.1294854881309675E-3</v>
      </c>
      <c r="O52" s="24">
        <f>BRPL_EOD!O52-BRPL_ISGS_exbus!O52</f>
        <v>-3.1470136089239986E-4</v>
      </c>
      <c r="P52" s="24">
        <f>BRPL_EOD!P52-BRPL_ISGS_exbus!P52</f>
        <v>3.8337061891269286E-5</v>
      </c>
      <c r="Q52" s="24">
        <f>BRPL_EOD!Q52-BRPL_ISGS_exbus!Q52</f>
        <v>-2.1440759753588168E-4</v>
      </c>
      <c r="R52" s="24">
        <f>BRPL_EOD!R52-BRPL_ISGS_exbus!R52</f>
        <v>2.3228816466556168E-3</v>
      </c>
      <c r="S52" s="24">
        <f>BRPL_EOD!S52-BRPL_ISGS_exbus!S52</f>
        <v>1.9219586942043065E-3</v>
      </c>
      <c r="T52" s="24">
        <f>BRPL_EOD!T52-BRPL_ISGS_exbus!T52</f>
        <v>0</v>
      </c>
      <c r="U52" s="24">
        <f>BRPL_EOD!U52-BRPL_ISGS_exbus!U52</f>
        <v>-9.1954794373094728E-4</v>
      </c>
      <c r="V52" s="24">
        <f>BRPL_EOD!V52-BRPL_ISGS_exbus!V52</f>
        <v>0</v>
      </c>
      <c r="W52" s="24">
        <f>BRPL_EOD!W52-BRPL_ISGS_exbus!W52</f>
        <v>7.1339865711728123E-3</v>
      </c>
      <c r="X52" s="24">
        <f>BRPL_EOD!X52-BRPL_ISGS_exbus!X52</f>
        <v>5.0327288923313063E-3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-8.3264812364234331E-3</v>
      </c>
      <c r="L53" s="24">
        <f>BRPL_EOD!L53-BRPL_ISGS_exbus!L53</f>
        <v>-1.5691741539924919E-5</v>
      </c>
      <c r="M53" s="24">
        <f>BRPL_EOD!M53-BRPL_ISGS_exbus!M53</f>
        <v>5.5456187894975528E-4</v>
      </c>
      <c r="N53" s="24">
        <f>BRPL_EOD!N53-BRPL_ISGS_exbus!N53</f>
        <v>-3.1294854881309675E-3</v>
      </c>
      <c r="O53" s="24">
        <f>BRPL_EOD!O53-BRPL_ISGS_exbus!O53</f>
        <v>-3.1470136089239986E-4</v>
      </c>
      <c r="P53" s="24">
        <f>BRPL_EOD!P53-BRPL_ISGS_exbus!P53</f>
        <v>3.8337061891269286E-5</v>
      </c>
      <c r="Q53" s="24">
        <f>BRPL_EOD!Q53-BRPL_ISGS_exbus!Q53</f>
        <v>-2.1440759753588168E-4</v>
      </c>
      <c r="R53" s="24">
        <f>BRPL_EOD!R53-BRPL_ISGS_exbus!R53</f>
        <v>2.3228816466556168E-3</v>
      </c>
      <c r="S53" s="24">
        <f>BRPL_EOD!S53-BRPL_ISGS_exbus!S53</f>
        <v>1.9219586942043065E-3</v>
      </c>
      <c r="T53" s="24">
        <f>BRPL_EOD!T53-BRPL_ISGS_exbus!T53</f>
        <v>0</v>
      </c>
      <c r="U53" s="24">
        <f>BRPL_EOD!U53-BRPL_ISGS_exbus!U53</f>
        <v>-9.1954794373094728E-4</v>
      </c>
      <c r="V53" s="24">
        <f>BRPL_EOD!V53-BRPL_ISGS_exbus!V53</f>
        <v>2.5517125550678088E-4</v>
      </c>
      <c r="W53" s="24">
        <f>BRPL_EOD!W53-BRPL_ISGS_exbus!W53</f>
        <v>7.1339865711728123E-3</v>
      </c>
      <c r="X53" s="24">
        <f>BRPL_EOD!X53-BRPL_ISGS_exbus!X53</f>
        <v>5.0327288923313063E-3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-8.3264812364234331E-3</v>
      </c>
      <c r="L54" s="24">
        <f>BRPL_EOD!L54-BRPL_ISGS_exbus!L54</f>
        <v>5.7927465951124191E-5</v>
      </c>
      <c r="M54" s="24">
        <f>BRPL_EOD!M54-BRPL_ISGS_exbus!M54</f>
        <v>5.5456187894975528E-4</v>
      </c>
      <c r="N54" s="24">
        <f>BRPL_EOD!N54-BRPL_ISGS_exbus!N54</f>
        <v>-3.1294854881309675E-3</v>
      </c>
      <c r="O54" s="24">
        <f>BRPL_EOD!O54-BRPL_ISGS_exbus!O54</f>
        <v>-3.1470136089239986E-4</v>
      </c>
      <c r="P54" s="24">
        <f>BRPL_EOD!P54-BRPL_ISGS_exbus!P54</f>
        <v>3.8337061891269286E-5</v>
      </c>
      <c r="Q54" s="24">
        <f>BRPL_EOD!Q54-BRPL_ISGS_exbus!Q54</f>
        <v>-2.1440759753588168E-4</v>
      </c>
      <c r="R54" s="24">
        <f>BRPL_EOD!R54-BRPL_ISGS_exbus!R54</f>
        <v>-2.2416182272841922E-3</v>
      </c>
      <c r="S54" s="24">
        <f>BRPL_EOD!S54-BRPL_ISGS_exbus!S54</f>
        <v>1.9219586942043065E-3</v>
      </c>
      <c r="T54" s="24">
        <f>BRPL_EOD!T54-BRPL_ISGS_exbus!T54</f>
        <v>0</v>
      </c>
      <c r="U54" s="24">
        <f>BRPL_EOD!U54-BRPL_ISGS_exbus!U54</f>
        <v>-9.1954794373094728E-4</v>
      </c>
      <c r="V54" s="24">
        <f>BRPL_EOD!V54-BRPL_ISGS_exbus!V54</f>
        <v>2.5517125550678088E-4</v>
      </c>
      <c r="W54" s="24">
        <f>BRPL_EOD!W54-BRPL_ISGS_exbus!W54</f>
        <v>7.1339865711728123E-3</v>
      </c>
      <c r="X54" s="24">
        <f>BRPL_EOD!X54-BRPL_ISGS_exbus!X54</f>
        <v>5.0327288923313063E-3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-8.3264812364234331E-3</v>
      </c>
      <c r="L55" s="24">
        <f>BRPL_EOD!L55-BRPL_ISGS_exbus!L55</f>
        <v>2.5840982348590558E-5</v>
      </c>
      <c r="M55" s="24">
        <f>BRPL_EOD!M55-BRPL_ISGS_exbus!M55</f>
        <v>5.5456187894975528E-4</v>
      </c>
      <c r="N55" s="24">
        <f>BRPL_EOD!N55-BRPL_ISGS_exbus!N55</f>
        <v>-3.1294854881309675E-3</v>
      </c>
      <c r="O55" s="24">
        <f>BRPL_EOD!O55-BRPL_ISGS_exbus!O55</f>
        <v>-3.1470136089239986E-4</v>
      </c>
      <c r="P55" s="24">
        <f>BRPL_EOD!P55-BRPL_ISGS_exbus!P55</f>
        <v>3.8337061891269286E-5</v>
      </c>
      <c r="Q55" s="24">
        <f>BRPL_EOD!Q55-BRPL_ISGS_exbus!Q55</f>
        <v>-2.7450148151815235E-3</v>
      </c>
      <c r="R55" s="24">
        <f>BRPL_EOD!R55-BRPL_ISGS_exbus!R55</f>
        <v>-2.2416182272841922E-3</v>
      </c>
      <c r="S55" s="24">
        <f>BRPL_EOD!S55-BRPL_ISGS_exbus!S55</f>
        <v>-1.7991625124658128E-4</v>
      </c>
      <c r="T55" s="24">
        <f>BRPL_EOD!T55-BRPL_ISGS_exbus!T55</f>
        <v>0</v>
      </c>
      <c r="U55" s="24">
        <f>BRPL_EOD!U55-BRPL_ISGS_exbus!U55</f>
        <v>-9.1954794373094728E-4</v>
      </c>
      <c r="V55" s="24">
        <f>BRPL_EOD!V55-BRPL_ISGS_exbus!V55</f>
        <v>2.5517125550678088E-4</v>
      </c>
      <c r="W55" s="24">
        <f>BRPL_EOD!W55-BRPL_ISGS_exbus!W55</f>
        <v>7.1339865711728123E-3</v>
      </c>
      <c r="X55" s="24">
        <f>BRPL_EOD!X55-BRPL_ISGS_exbus!X55</f>
        <v>5.0327288923313063E-3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-8.3264812364234331E-3</v>
      </c>
      <c r="L56" s="24">
        <f>BRPL_EOD!L56-BRPL_ISGS_exbus!L56</f>
        <v>5.4545782589343617E-5</v>
      </c>
      <c r="M56" s="24">
        <f>BRPL_EOD!M56-BRPL_ISGS_exbus!M56</f>
        <v>5.5456187894975528E-4</v>
      </c>
      <c r="N56" s="24">
        <f>BRPL_EOD!N56-BRPL_ISGS_exbus!N56</f>
        <v>-3.1294854881309675E-3</v>
      </c>
      <c r="O56" s="24">
        <f>BRPL_EOD!O56-BRPL_ISGS_exbus!O56</f>
        <v>-3.1470136089239986E-4</v>
      </c>
      <c r="P56" s="24">
        <f>BRPL_EOD!P56-BRPL_ISGS_exbus!P56</f>
        <v>3.8337061891269286E-5</v>
      </c>
      <c r="Q56" s="24">
        <f>BRPL_EOD!Q56-BRPL_ISGS_exbus!Q56</f>
        <v>3.8083984374992497E-4</v>
      </c>
      <c r="R56" s="24">
        <f>BRPL_EOD!R56-BRPL_ISGS_exbus!R56</f>
        <v>-2.6616362986775499E-3</v>
      </c>
      <c r="S56" s="24">
        <f>BRPL_EOD!S56-BRPL_ISGS_exbus!S56</f>
        <v>-1.7991625124658128E-4</v>
      </c>
      <c r="T56" s="24">
        <f>BRPL_EOD!T56-BRPL_ISGS_exbus!T56</f>
        <v>0</v>
      </c>
      <c r="U56" s="24">
        <f>BRPL_EOD!U56-BRPL_ISGS_exbus!U56</f>
        <v>-9.1954794373094728E-4</v>
      </c>
      <c r="V56" s="24">
        <f>BRPL_EOD!V56-BRPL_ISGS_exbus!V56</f>
        <v>-4.603321299637031E-3</v>
      </c>
      <c r="W56" s="24">
        <f>BRPL_EOD!W56-BRPL_ISGS_exbus!W56</f>
        <v>7.3137299923295984E-3</v>
      </c>
      <c r="X56" s="24">
        <f>BRPL_EOD!X56-BRPL_ISGS_exbus!X56</f>
        <v>1.9758720345066649E-3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-8.3264812364234331E-3</v>
      </c>
      <c r="L57" s="24">
        <f>BRPL_EOD!L57-BRPL_ISGS_exbus!L57</f>
        <v>3.5623663579009701E-5</v>
      </c>
      <c r="M57" s="24">
        <f>BRPL_EOD!M57-BRPL_ISGS_exbus!M57</f>
        <v>5.5456187894975528E-4</v>
      </c>
      <c r="N57" s="24">
        <f>BRPL_EOD!N57-BRPL_ISGS_exbus!N57</f>
        <v>-3.1294854881309675E-3</v>
      </c>
      <c r="O57" s="24">
        <f>BRPL_EOD!O57-BRPL_ISGS_exbus!O57</f>
        <v>-3.1470136089239986E-4</v>
      </c>
      <c r="P57" s="24">
        <f>BRPL_EOD!P57-BRPL_ISGS_exbus!P57</f>
        <v>3.8337061891269286E-5</v>
      </c>
      <c r="Q57" s="24">
        <f>BRPL_EOD!Q57-BRPL_ISGS_exbus!Q57</f>
        <v>3.8083984374992497E-4</v>
      </c>
      <c r="R57" s="24">
        <f>BRPL_EOD!R57-BRPL_ISGS_exbus!R57</f>
        <v>-2.6616362986775499E-3</v>
      </c>
      <c r="S57" s="24">
        <f>BRPL_EOD!S57-BRPL_ISGS_exbus!S57</f>
        <v>-1.7991625124658128E-4</v>
      </c>
      <c r="T57" s="24">
        <f>BRPL_EOD!T57-BRPL_ISGS_exbus!T57</f>
        <v>0</v>
      </c>
      <c r="U57" s="24">
        <f>BRPL_EOD!U57-BRPL_ISGS_exbus!U57</f>
        <v>-9.1954794373094728E-4</v>
      </c>
      <c r="V57" s="24">
        <f>BRPL_EOD!V57-BRPL_ISGS_exbus!V57</f>
        <v>-4.603321299637031E-3</v>
      </c>
      <c r="W57" s="24">
        <f>BRPL_EOD!W57-BRPL_ISGS_exbus!W57</f>
        <v>7.3137299923295984E-3</v>
      </c>
      <c r="X57" s="24">
        <f>BRPL_EOD!X57-BRPL_ISGS_exbus!X57</f>
        <v>1.9758720345066649E-3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-8.3264812364234331E-3</v>
      </c>
      <c r="L58" s="24">
        <f>BRPL_EOD!L58-BRPL_ISGS_exbus!L58</f>
        <v>5.7193517249309878E-5</v>
      </c>
      <c r="M58" s="24">
        <f>BRPL_EOD!M58-BRPL_ISGS_exbus!M58</f>
        <v>5.5456187894975528E-4</v>
      </c>
      <c r="N58" s="24">
        <f>BRPL_EOD!N58-BRPL_ISGS_exbus!N58</f>
        <v>-3.1294854881309675E-3</v>
      </c>
      <c r="O58" s="24">
        <f>BRPL_EOD!O58-BRPL_ISGS_exbus!O58</f>
        <v>-3.1470136089239986E-4</v>
      </c>
      <c r="P58" s="24">
        <f>BRPL_EOD!P58-BRPL_ISGS_exbus!P58</f>
        <v>3.8337061891269286E-5</v>
      </c>
      <c r="Q58" s="24">
        <f>BRPL_EOD!Q58-BRPL_ISGS_exbus!Q58</f>
        <v>3.8083984374992497E-4</v>
      </c>
      <c r="R58" s="24">
        <f>BRPL_EOD!R58-BRPL_ISGS_exbus!R58</f>
        <v>-2.6616362986775499E-3</v>
      </c>
      <c r="S58" s="24">
        <f>BRPL_EOD!S58-BRPL_ISGS_exbus!S58</f>
        <v>-1.7991625124658128E-4</v>
      </c>
      <c r="T58" s="24">
        <f>BRPL_EOD!T58-BRPL_ISGS_exbus!T58</f>
        <v>0</v>
      </c>
      <c r="U58" s="24">
        <f>BRPL_EOD!U58-BRPL_ISGS_exbus!U58</f>
        <v>-9.1954794373094728E-4</v>
      </c>
      <c r="V58" s="24">
        <f>BRPL_EOD!V58-BRPL_ISGS_exbus!V58</f>
        <v>-4.603321299637031E-3</v>
      </c>
      <c r="W58" s="24">
        <f>BRPL_EOD!W58-BRPL_ISGS_exbus!W58</f>
        <v>7.3137299923295984E-3</v>
      </c>
      <c r="X58" s="24">
        <f>BRPL_EOD!X58-BRPL_ISGS_exbus!X58</f>
        <v>1.9758720345066649E-3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-8.3264812364234331E-3</v>
      </c>
      <c r="L59" s="24">
        <f>BRPL_EOD!L59-BRPL_ISGS_exbus!L59</f>
        <v>-3.683809433674412E-5</v>
      </c>
      <c r="M59" s="24">
        <f>BRPL_EOD!M59-BRPL_ISGS_exbus!M59</f>
        <v>5.5456187894975528E-4</v>
      </c>
      <c r="N59" s="24">
        <f>BRPL_EOD!N59-BRPL_ISGS_exbus!N59</f>
        <v>-3.1294854881309675E-3</v>
      </c>
      <c r="O59" s="24">
        <f>BRPL_EOD!O59-BRPL_ISGS_exbus!O59</f>
        <v>-3.1470136089239986E-4</v>
      </c>
      <c r="P59" s="24">
        <f>BRPL_EOD!P59-BRPL_ISGS_exbus!P59</f>
        <v>3.8337061891269286E-5</v>
      </c>
      <c r="Q59" s="24">
        <f>BRPL_EOD!Q59-BRPL_ISGS_exbus!Q59</f>
        <v>3.8083984374992497E-4</v>
      </c>
      <c r="R59" s="24">
        <f>BRPL_EOD!R59-BRPL_ISGS_exbus!R59</f>
        <v>-2.6616362986775499E-3</v>
      </c>
      <c r="S59" s="24">
        <f>BRPL_EOD!S59-BRPL_ISGS_exbus!S59</f>
        <v>-1.7991625124658128E-4</v>
      </c>
      <c r="T59" s="24">
        <f>BRPL_EOD!T59-BRPL_ISGS_exbus!T59</f>
        <v>0</v>
      </c>
      <c r="U59" s="24">
        <f>BRPL_EOD!U59-BRPL_ISGS_exbus!U59</f>
        <v>-9.1954794373094728E-4</v>
      </c>
      <c r="V59" s="24">
        <f>BRPL_EOD!V59-BRPL_ISGS_exbus!V59</f>
        <v>-1.3426107226104378E-3</v>
      </c>
      <c r="W59" s="24">
        <f>BRPL_EOD!W59-BRPL_ISGS_exbus!W59</f>
        <v>-4.8586125816445502E-3</v>
      </c>
      <c r="X59" s="24">
        <f>BRPL_EOD!X59-BRPL_ISGS_exbus!X59</f>
        <v>1.9758720345066649E-3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-8.3264812364234331E-3</v>
      </c>
      <c r="L60" s="24">
        <f>BRPL_EOD!L60-BRPL_ISGS_exbus!L60</f>
        <v>-3.3071006670937209E-5</v>
      </c>
      <c r="M60" s="24">
        <f>BRPL_EOD!M60-BRPL_ISGS_exbus!M60</f>
        <v>5.5456187894975528E-4</v>
      </c>
      <c r="N60" s="24">
        <f>BRPL_EOD!N60-BRPL_ISGS_exbus!N60</f>
        <v>-3.1294854881309675E-3</v>
      </c>
      <c r="O60" s="24">
        <f>BRPL_EOD!O60-BRPL_ISGS_exbus!O60</f>
        <v>-3.1470136089239986E-4</v>
      </c>
      <c r="P60" s="24">
        <f>BRPL_EOD!P60-BRPL_ISGS_exbus!P60</f>
        <v>3.8337061891269286E-5</v>
      </c>
      <c r="Q60" s="24">
        <f>BRPL_EOD!Q60-BRPL_ISGS_exbus!Q60</f>
        <v>3.8083984374992497E-4</v>
      </c>
      <c r="R60" s="24">
        <f>BRPL_EOD!R60-BRPL_ISGS_exbus!R60</f>
        <v>-2.6616362986775499E-3</v>
      </c>
      <c r="S60" s="24">
        <f>BRPL_EOD!S60-BRPL_ISGS_exbus!S60</f>
        <v>-1.7991625124658128E-4</v>
      </c>
      <c r="T60" s="24">
        <f>BRPL_EOD!T60-BRPL_ISGS_exbus!T60</f>
        <v>0</v>
      </c>
      <c r="U60" s="24">
        <f>BRPL_EOD!U60-BRPL_ISGS_exbus!U60</f>
        <v>-9.1954794373094728E-4</v>
      </c>
      <c r="V60" s="24">
        <f>BRPL_EOD!V60-BRPL_ISGS_exbus!V60</f>
        <v>-1.3426107226104378E-3</v>
      </c>
      <c r="W60" s="24">
        <f>BRPL_EOD!W60-BRPL_ISGS_exbus!W60</f>
        <v>-4.8586125816445502E-3</v>
      </c>
      <c r="X60" s="24">
        <f>BRPL_EOD!X60-BRPL_ISGS_exbus!X60</f>
        <v>5.0327288923313063E-3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-8.3264812364234331E-3</v>
      </c>
      <c r="L61" s="24">
        <f>BRPL_EOD!L61-BRPL_ISGS_exbus!L61</f>
        <v>-3.3071006670937209E-5</v>
      </c>
      <c r="M61" s="24">
        <f>BRPL_EOD!M61-BRPL_ISGS_exbus!M61</f>
        <v>5.5456187894975528E-4</v>
      </c>
      <c r="N61" s="24">
        <f>BRPL_EOD!N61-BRPL_ISGS_exbus!N61</f>
        <v>-3.1294854881309675E-3</v>
      </c>
      <c r="O61" s="24">
        <f>BRPL_EOD!O61-BRPL_ISGS_exbus!O61</f>
        <v>-3.1470136089239986E-4</v>
      </c>
      <c r="P61" s="24">
        <f>BRPL_EOD!P61-BRPL_ISGS_exbus!P61</f>
        <v>3.8337061891269286E-5</v>
      </c>
      <c r="Q61" s="24">
        <f>BRPL_EOD!Q61-BRPL_ISGS_exbus!Q61</f>
        <v>3.8083984374992497E-4</v>
      </c>
      <c r="R61" s="24">
        <f>BRPL_EOD!R61-BRPL_ISGS_exbus!R61</f>
        <v>-2.6616362986775499E-3</v>
      </c>
      <c r="S61" s="24">
        <f>BRPL_EOD!S61-BRPL_ISGS_exbus!S61</f>
        <v>-1.7991625124658128E-4</v>
      </c>
      <c r="T61" s="24">
        <f>BRPL_EOD!T61-BRPL_ISGS_exbus!T61</f>
        <v>0</v>
      </c>
      <c r="U61" s="24">
        <f>BRPL_EOD!U61-BRPL_ISGS_exbus!U61</f>
        <v>-9.1954794373094728E-4</v>
      </c>
      <c r="V61" s="24">
        <f>BRPL_EOD!V61-BRPL_ISGS_exbus!V61</f>
        <v>-1.3426107226104378E-3</v>
      </c>
      <c r="W61" s="24">
        <f>BRPL_EOD!W61-BRPL_ISGS_exbus!W61</f>
        <v>-4.8586125816445502E-3</v>
      </c>
      <c r="X61" s="24">
        <f>BRPL_EOD!X61-BRPL_ISGS_exbus!X61</f>
        <v>5.0327288923313063E-3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-8.3264812364234331E-3</v>
      </c>
      <c r="L62" s="24">
        <f>BRPL_EOD!L62-BRPL_ISGS_exbus!L62</f>
        <v>5.0962674573717948E-5</v>
      </c>
      <c r="M62" s="24">
        <f>BRPL_EOD!M62-BRPL_ISGS_exbus!M62</f>
        <v>5.5456187894975528E-4</v>
      </c>
      <c r="N62" s="24">
        <f>BRPL_EOD!N62-BRPL_ISGS_exbus!N62</f>
        <v>-3.1294854881309675E-3</v>
      </c>
      <c r="O62" s="24">
        <f>BRPL_EOD!O62-BRPL_ISGS_exbus!O62</f>
        <v>-3.1470136089239986E-4</v>
      </c>
      <c r="P62" s="24">
        <f>BRPL_EOD!P62-BRPL_ISGS_exbus!P62</f>
        <v>3.8337061891269286E-5</v>
      </c>
      <c r="Q62" s="24">
        <f>BRPL_EOD!Q62-BRPL_ISGS_exbus!Q62</f>
        <v>3.8083984374992497E-4</v>
      </c>
      <c r="R62" s="24">
        <f>BRPL_EOD!R62-BRPL_ISGS_exbus!R62</f>
        <v>-2.6616362986775499E-3</v>
      </c>
      <c r="S62" s="24">
        <f>BRPL_EOD!S62-BRPL_ISGS_exbus!S62</f>
        <v>-1.7991625124658128E-4</v>
      </c>
      <c r="T62" s="24">
        <f>BRPL_EOD!T62-BRPL_ISGS_exbus!T62</f>
        <v>0</v>
      </c>
      <c r="U62" s="24">
        <f>BRPL_EOD!U62-BRPL_ISGS_exbus!U62</f>
        <v>-9.1954794373094728E-4</v>
      </c>
      <c r="V62" s="24">
        <f>BRPL_EOD!V62-BRPL_ISGS_exbus!V62</f>
        <v>-1.3426107226104378E-3</v>
      </c>
      <c r="W62" s="24">
        <f>BRPL_EOD!W62-BRPL_ISGS_exbus!W62</f>
        <v>-4.8586125816445502E-3</v>
      </c>
      <c r="X62" s="24">
        <f>BRPL_EOD!X62-BRPL_ISGS_exbus!X62</f>
        <v>5.0327288923313063E-3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-8.3264812364234331E-3</v>
      </c>
      <c r="L63" s="24">
        <f>BRPL_EOD!L63-BRPL_ISGS_exbus!L63</f>
        <v>5.0962674573717948E-5</v>
      </c>
      <c r="M63" s="24">
        <f>BRPL_EOD!M63-BRPL_ISGS_exbus!M63</f>
        <v>5.5456187894975528E-4</v>
      </c>
      <c r="N63" s="24">
        <f>BRPL_EOD!N63-BRPL_ISGS_exbus!N63</f>
        <v>-3.1294854881309675E-3</v>
      </c>
      <c r="O63" s="24">
        <f>BRPL_EOD!O63-BRPL_ISGS_exbus!O63</f>
        <v>-3.1470136089239986E-4</v>
      </c>
      <c r="P63" s="24">
        <f>BRPL_EOD!P63-BRPL_ISGS_exbus!P63</f>
        <v>3.8337061891269286E-5</v>
      </c>
      <c r="Q63" s="24">
        <f>BRPL_EOD!Q63-BRPL_ISGS_exbus!Q63</f>
        <v>3.8083984374992497E-4</v>
      </c>
      <c r="R63" s="24">
        <f>BRPL_EOD!R63-BRPL_ISGS_exbus!R63</f>
        <v>-2.6616362986775499E-3</v>
      </c>
      <c r="S63" s="24">
        <f>BRPL_EOD!S63-BRPL_ISGS_exbus!S63</f>
        <v>-1.7991625124658128E-4</v>
      </c>
      <c r="T63" s="24">
        <f>BRPL_EOD!T63-BRPL_ISGS_exbus!T63</f>
        <v>0</v>
      </c>
      <c r="U63" s="24">
        <f>BRPL_EOD!U63-BRPL_ISGS_exbus!U63</f>
        <v>-9.1954794373094728E-4</v>
      </c>
      <c r="V63" s="24">
        <f>BRPL_EOD!V63-BRPL_ISGS_exbus!V63</f>
        <v>-1.3426107226104378E-3</v>
      </c>
      <c r="W63" s="24">
        <f>BRPL_EOD!W63-BRPL_ISGS_exbus!W63</f>
        <v>-4.8586125816445502E-3</v>
      </c>
      <c r="X63" s="24">
        <f>BRPL_EOD!X63-BRPL_ISGS_exbus!X63</f>
        <v>5.0327288923313063E-3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-8.3264812364234331E-3</v>
      </c>
      <c r="L64" s="24">
        <f>BRPL_EOD!L64-BRPL_ISGS_exbus!L64</f>
        <v>-3.3071006670937209E-5</v>
      </c>
      <c r="M64" s="24">
        <f>BRPL_EOD!M64-BRPL_ISGS_exbus!M64</f>
        <v>5.5456187894975528E-4</v>
      </c>
      <c r="N64" s="24">
        <f>BRPL_EOD!N64-BRPL_ISGS_exbus!N64</f>
        <v>-3.1294854881309675E-3</v>
      </c>
      <c r="O64" s="24">
        <f>BRPL_EOD!O64-BRPL_ISGS_exbus!O64</f>
        <v>-3.1470136089239986E-4</v>
      </c>
      <c r="P64" s="24">
        <f>BRPL_EOD!P64-BRPL_ISGS_exbus!P64</f>
        <v>3.8337061891269286E-5</v>
      </c>
      <c r="Q64" s="24">
        <f>BRPL_EOD!Q64-BRPL_ISGS_exbus!Q64</f>
        <v>3.8083984374992497E-4</v>
      </c>
      <c r="R64" s="24">
        <f>BRPL_EOD!R64-BRPL_ISGS_exbus!R64</f>
        <v>-2.6616362986775499E-3</v>
      </c>
      <c r="S64" s="24">
        <f>BRPL_EOD!S64-BRPL_ISGS_exbus!S64</f>
        <v>-1.7991625124658128E-4</v>
      </c>
      <c r="T64" s="24">
        <f>BRPL_EOD!T64-BRPL_ISGS_exbus!T64</f>
        <v>0</v>
      </c>
      <c r="U64" s="24">
        <f>BRPL_EOD!U64-BRPL_ISGS_exbus!U64</f>
        <v>-9.1954794373094728E-4</v>
      </c>
      <c r="V64" s="24">
        <f>BRPL_EOD!V64-BRPL_ISGS_exbus!V64</f>
        <v>-1.3426107226104378E-3</v>
      </c>
      <c r="W64" s="24">
        <f>BRPL_EOD!W64-BRPL_ISGS_exbus!W64</f>
        <v>-4.8586125816445502E-3</v>
      </c>
      <c r="X64" s="24">
        <f>BRPL_EOD!X64-BRPL_ISGS_exbus!X64</f>
        <v>5.0327288923313063E-3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-8.3264812364234331E-3</v>
      </c>
      <c r="L65" s="24">
        <f>BRPL_EOD!L65-BRPL_ISGS_exbus!L65</f>
        <v>-3.3071006670937209E-5</v>
      </c>
      <c r="M65" s="24">
        <f>BRPL_EOD!M65-BRPL_ISGS_exbus!M65</f>
        <v>5.5456187894975528E-4</v>
      </c>
      <c r="N65" s="24">
        <f>BRPL_EOD!N65-BRPL_ISGS_exbus!N65</f>
        <v>-3.1294854881309675E-3</v>
      </c>
      <c r="O65" s="24">
        <f>BRPL_EOD!O65-BRPL_ISGS_exbus!O65</f>
        <v>-3.1470136089239986E-4</v>
      </c>
      <c r="P65" s="24">
        <f>BRPL_EOD!P65-BRPL_ISGS_exbus!P65</f>
        <v>3.8337061891269286E-5</v>
      </c>
      <c r="Q65" s="24">
        <f>BRPL_EOD!Q65-BRPL_ISGS_exbus!Q65</f>
        <v>3.8083984374992497E-4</v>
      </c>
      <c r="R65" s="24">
        <f>BRPL_EOD!R65-BRPL_ISGS_exbus!R65</f>
        <v>-2.6616362986775499E-3</v>
      </c>
      <c r="S65" s="24">
        <f>BRPL_EOD!S65-BRPL_ISGS_exbus!S65</f>
        <v>-1.7991625124658128E-4</v>
      </c>
      <c r="T65" s="24">
        <f>BRPL_EOD!T65-BRPL_ISGS_exbus!T65</f>
        <v>0</v>
      </c>
      <c r="U65" s="24">
        <f>BRPL_EOD!U65-BRPL_ISGS_exbus!U65</f>
        <v>-9.1954794373094728E-4</v>
      </c>
      <c r="V65" s="24">
        <f>BRPL_EOD!V65-BRPL_ISGS_exbus!V65</f>
        <v>-2.1292975059381547E-3</v>
      </c>
      <c r="W65" s="24">
        <f>BRPL_EOD!W65-BRPL_ISGS_exbus!W65</f>
        <v>7.1339865711728123E-3</v>
      </c>
      <c r="X65" s="24">
        <f>BRPL_EOD!X65-BRPL_ISGS_exbus!X65</f>
        <v>5.0327288923313063E-3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-8.3264812364234331E-3</v>
      </c>
      <c r="L66" s="24">
        <f>BRPL_EOD!L66-BRPL_ISGS_exbus!L66</f>
        <v>-3.3071006670937209E-5</v>
      </c>
      <c r="M66" s="24">
        <f>BRPL_EOD!M66-BRPL_ISGS_exbus!M66</f>
        <v>5.5456187894975528E-4</v>
      </c>
      <c r="N66" s="24">
        <f>BRPL_EOD!N66-BRPL_ISGS_exbus!N66</f>
        <v>-3.1294854881309675E-3</v>
      </c>
      <c r="O66" s="24">
        <f>BRPL_EOD!O66-BRPL_ISGS_exbus!O66</f>
        <v>-3.1470136089239986E-4</v>
      </c>
      <c r="P66" s="24">
        <f>BRPL_EOD!P66-BRPL_ISGS_exbus!P66</f>
        <v>3.8337061891269286E-5</v>
      </c>
      <c r="Q66" s="24">
        <f>BRPL_EOD!Q66-BRPL_ISGS_exbus!Q66</f>
        <v>3.8083984374992497E-4</v>
      </c>
      <c r="R66" s="24">
        <f>BRPL_EOD!R66-BRPL_ISGS_exbus!R66</f>
        <v>-2.6616362986775499E-3</v>
      </c>
      <c r="S66" s="24">
        <f>BRPL_EOD!S66-BRPL_ISGS_exbus!S66</f>
        <v>-1.7991625124658128E-4</v>
      </c>
      <c r="T66" s="24">
        <f>BRPL_EOD!T66-BRPL_ISGS_exbus!T66</f>
        <v>0</v>
      </c>
      <c r="U66" s="24">
        <f>BRPL_EOD!U66-BRPL_ISGS_exbus!U66</f>
        <v>-9.1954794373094728E-4</v>
      </c>
      <c r="V66" s="24">
        <f>BRPL_EOD!V66-BRPL_ISGS_exbus!V66</f>
        <v>2.5517125550678088E-4</v>
      </c>
      <c r="W66" s="24">
        <f>BRPL_EOD!W66-BRPL_ISGS_exbus!W66</f>
        <v>7.1339865711728123E-3</v>
      </c>
      <c r="X66" s="24">
        <f>BRPL_EOD!X66-BRPL_ISGS_exbus!X66</f>
        <v>5.0327288923313063E-3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-8.3264812364234331E-3</v>
      </c>
      <c r="L67" s="24">
        <f>BRPL_EOD!L67-BRPL_ISGS_exbus!L67</f>
        <v>-3.0002891343805516E-5</v>
      </c>
      <c r="M67" s="24">
        <f>BRPL_EOD!M67-BRPL_ISGS_exbus!M67</f>
        <v>5.5456187894975528E-4</v>
      </c>
      <c r="N67" s="24">
        <f>BRPL_EOD!N67-BRPL_ISGS_exbus!N67</f>
        <v>-3.1294854881309675E-3</v>
      </c>
      <c r="O67" s="24">
        <f>BRPL_EOD!O67-BRPL_ISGS_exbus!O67</f>
        <v>-3.1470136089239986E-4</v>
      </c>
      <c r="P67" s="24">
        <f>BRPL_EOD!P67-BRPL_ISGS_exbus!P67</f>
        <v>3.8337061891269286E-5</v>
      </c>
      <c r="Q67" s="24">
        <f>BRPL_EOD!Q67-BRPL_ISGS_exbus!Q67</f>
        <v>3.8083984374992497E-4</v>
      </c>
      <c r="R67" s="24">
        <f>BRPL_EOD!R67-BRPL_ISGS_exbus!R67</f>
        <v>-2.2416182272841922E-3</v>
      </c>
      <c r="S67" s="24">
        <f>BRPL_EOD!S67-BRPL_ISGS_exbus!S67</f>
        <v>-1.7991625124658128E-4</v>
      </c>
      <c r="T67" s="24">
        <f>BRPL_EOD!T67-BRPL_ISGS_exbus!T67</f>
        <v>0</v>
      </c>
      <c r="U67" s="24">
        <f>BRPL_EOD!U67-BRPL_ISGS_exbus!U67</f>
        <v>-9.1954794373094728E-4</v>
      </c>
      <c r="V67" s="24">
        <f>BRPL_EOD!V67-BRPL_ISGS_exbus!V67</f>
        <v>2.5517125550678088E-4</v>
      </c>
      <c r="W67" s="24">
        <f>BRPL_EOD!W67-BRPL_ISGS_exbus!W67</f>
        <v>7.1339865711728123E-3</v>
      </c>
      <c r="X67" s="24">
        <f>BRPL_EOD!X67-BRPL_ISGS_exbus!X67</f>
        <v>5.0327288923313063E-3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2.3264011397827744E-3</v>
      </c>
      <c r="L68" s="24">
        <f>BRPL_EOD!L68-BRPL_ISGS_exbus!L68</f>
        <v>-1.5691741539924919E-5</v>
      </c>
      <c r="M68" s="24">
        <f>BRPL_EOD!M68-BRPL_ISGS_exbus!M68</f>
        <v>5.5456187894975528E-4</v>
      </c>
      <c r="N68" s="24">
        <f>BRPL_EOD!N68-BRPL_ISGS_exbus!N68</f>
        <v>-3.1294854881309675E-3</v>
      </c>
      <c r="O68" s="24">
        <f>BRPL_EOD!O68-BRPL_ISGS_exbus!O68</f>
        <v>-3.1470136089239986E-4</v>
      </c>
      <c r="P68" s="24">
        <f>BRPL_EOD!P68-BRPL_ISGS_exbus!P68</f>
        <v>3.8337061891269286E-5</v>
      </c>
      <c r="Q68" s="24">
        <f>BRPL_EOD!Q68-BRPL_ISGS_exbus!Q68</f>
        <v>1.2892335456475834E-3</v>
      </c>
      <c r="R68" s="24">
        <f>BRPL_EOD!R68-BRPL_ISGS_exbus!R68</f>
        <v>-2.2416182272841922E-3</v>
      </c>
      <c r="S68" s="24">
        <f>BRPL_EOD!S68-BRPL_ISGS_exbus!S68</f>
        <v>2.5164819277101458E-3</v>
      </c>
      <c r="T68" s="24">
        <f>BRPL_EOD!T68-BRPL_ISGS_exbus!T68</f>
        <v>0</v>
      </c>
      <c r="U68" s="24">
        <f>BRPL_EOD!U68-BRPL_ISGS_exbus!U68</f>
        <v>-9.1954794373094728E-4</v>
      </c>
      <c r="V68" s="24">
        <f>BRPL_EOD!V68-BRPL_ISGS_exbus!V68</f>
        <v>2.5517125550678088E-4</v>
      </c>
      <c r="W68" s="24">
        <f>BRPL_EOD!W68-BRPL_ISGS_exbus!W68</f>
        <v>7.1339865711728123E-3</v>
      </c>
      <c r="X68" s="24">
        <f>BRPL_EOD!X68-BRPL_ISGS_exbus!X68</f>
        <v>5.0327288923313063E-3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7.6609024716844942E-4</v>
      </c>
      <c r="L69" s="24">
        <f>BRPL_EOD!L69-BRPL_ISGS_exbus!L69</f>
        <v>1.0295290108430777E-4</v>
      </c>
      <c r="M69" s="24">
        <f>BRPL_EOD!M69-BRPL_ISGS_exbus!M69</f>
        <v>5.5456187894975528E-4</v>
      </c>
      <c r="N69" s="24">
        <f>BRPL_EOD!N69-BRPL_ISGS_exbus!N69</f>
        <v>-3.1294854881309675E-3</v>
      </c>
      <c r="O69" s="24">
        <f>BRPL_EOD!O69-BRPL_ISGS_exbus!O69</f>
        <v>-3.1470136089239986E-4</v>
      </c>
      <c r="P69" s="24">
        <f>BRPL_EOD!P69-BRPL_ISGS_exbus!P69</f>
        <v>3.8337061891269286E-5</v>
      </c>
      <c r="Q69" s="24">
        <f>BRPL_EOD!Q69-BRPL_ISGS_exbus!Q69</f>
        <v>-2.1440759753588168E-4</v>
      </c>
      <c r="R69" s="24">
        <f>BRPL_EOD!R69-BRPL_ISGS_exbus!R69</f>
        <v>5.0976054888494104E-3</v>
      </c>
      <c r="S69" s="24">
        <f>BRPL_EOD!S69-BRPL_ISGS_exbus!S69</f>
        <v>3.681976149909616E-4</v>
      </c>
      <c r="T69" s="24">
        <f>BRPL_EOD!T69-BRPL_ISGS_exbus!T69</f>
        <v>0</v>
      </c>
      <c r="U69" s="24">
        <f>BRPL_EOD!U69-BRPL_ISGS_exbus!U69</f>
        <v>-9.1954794373094728E-4</v>
      </c>
      <c r="V69" s="24">
        <f>BRPL_EOD!V69-BRPL_ISGS_exbus!V69</f>
        <v>2.5517125550678088E-4</v>
      </c>
      <c r="W69" s="24">
        <f>BRPL_EOD!W69-BRPL_ISGS_exbus!W69</f>
        <v>7.1339865711728123E-3</v>
      </c>
      <c r="X69" s="24">
        <f>BRPL_EOD!X69-BRPL_ISGS_exbus!X69</f>
        <v>5.0327288923313063E-3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-8.7983772641564428E-4</v>
      </c>
      <c r="L70" s="24">
        <f>BRPL_EOD!L70-BRPL_ISGS_exbus!L70</f>
        <v>1.7753176206625199E-4</v>
      </c>
      <c r="M70" s="24">
        <f>BRPL_EOD!M70-BRPL_ISGS_exbus!M70</f>
        <v>5.5456187894975528E-4</v>
      </c>
      <c r="N70" s="24">
        <f>BRPL_EOD!N70-BRPL_ISGS_exbus!N70</f>
        <v>-3.1294854881309675E-3</v>
      </c>
      <c r="O70" s="24">
        <f>BRPL_EOD!O70-BRPL_ISGS_exbus!O70</f>
        <v>-3.1470136089239986E-4</v>
      </c>
      <c r="P70" s="24">
        <f>BRPL_EOD!P70-BRPL_ISGS_exbus!P70</f>
        <v>3.8337061891269286E-5</v>
      </c>
      <c r="Q70" s="24">
        <f>BRPL_EOD!Q70-BRPL_ISGS_exbus!Q70</f>
        <v>-2.1440759753588168E-4</v>
      </c>
      <c r="R70" s="24">
        <f>BRPL_EOD!R70-BRPL_ISGS_exbus!R70</f>
        <v>2.3228816466556168E-3</v>
      </c>
      <c r="S70" s="24">
        <f>BRPL_EOD!S70-BRPL_ISGS_exbus!S70</f>
        <v>3.681976149909616E-4</v>
      </c>
      <c r="T70" s="24">
        <f>BRPL_EOD!T70-BRPL_ISGS_exbus!T70</f>
        <v>0</v>
      </c>
      <c r="U70" s="24">
        <f>BRPL_EOD!U70-BRPL_ISGS_exbus!U70</f>
        <v>-9.1954794373094728E-4</v>
      </c>
      <c r="V70" s="24">
        <f>BRPL_EOD!V70-BRPL_ISGS_exbus!V70</f>
        <v>2.5517125550678088E-4</v>
      </c>
      <c r="W70" s="24">
        <f>BRPL_EOD!W70-BRPL_ISGS_exbus!W70</f>
        <v>7.1339865711728123E-3</v>
      </c>
      <c r="X70" s="24">
        <f>BRPL_EOD!X70-BRPL_ISGS_exbus!X70</f>
        <v>5.0327288923313063E-3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-1.0958344428701139E-2</v>
      </c>
      <c r="L71" s="24">
        <f>BRPL_EOD!L71-BRPL_ISGS_exbus!L71</f>
        <v>1.7753176206625199E-4</v>
      </c>
      <c r="M71" s="24">
        <f>BRPL_EOD!M71-BRPL_ISGS_exbus!M71</f>
        <v>5.5456187894975528E-4</v>
      </c>
      <c r="N71" s="24">
        <f>BRPL_EOD!N71-BRPL_ISGS_exbus!N71</f>
        <v>-3.1294854881309675E-3</v>
      </c>
      <c r="O71" s="24">
        <f>BRPL_EOD!O71-BRPL_ISGS_exbus!O71</f>
        <v>-3.1470136089239986E-4</v>
      </c>
      <c r="P71" s="24">
        <f>BRPL_EOD!P71-BRPL_ISGS_exbus!P71</f>
        <v>3.8337061891269286E-5</v>
      </c>
      <c r="Q71" s="24">
        <f>BRPL_EOD!Q71-BRPL_ISGS_exbus!Q71</f>
        <v>-2.1440759753588168E-4</v>
      </c>
      <c r="R71" s="24">
        <f>BRPL_EOD!R71-BRPL_ISGS_exbus!R71</f>
        <v>2.3228816466556168E-3</v>
      </c>
      <c r="S71" s="24">
        <f>BRPL_EOD!S71-BRPL_ISGS_exbus!S71</f>
        <v>3.681976149909616E-4</v>
      </c>
      <c r="T71" s="24">
        <f>BRPL_EOD!T71-BRPL_ISGS_exbus!T71</f>
        <v>0</v>
      </c>
      <c r="U71" s="24">
        <f>BRPL_EOD!U71-BRPL_ISGS_exbus!U71</f>
        <v>-9.1954794373094728E-4</v>
      </c>
      <c r="V71" s="24">
        <f>BRPL_EOD!V71-BRPL_ISGS_exbus!V71</f>
        <v>2.5517125550678088E-4</v>
      </c>
      <c r="W71" s="24">
        <f>BRPL_EOD!W71-BRPL_ISGS_exbus!W71</f>
        <v>7.1339865711728123E-3</v>
      </c>
      <c r="X71" s="24">
        <f>BRPL_EOD!X71-BRPL_ISGS_exbus!X71</f>
        <v>5.0327288923313063E-3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-4.2467921653610574E-3</v>
      </c>
      <c r="L72" s="24">
        <f>BRPL_EOD!L72-BRPL_ISGS_exbus!L72</f>
        <v>1.7753176206625199E-4</v>
      </c>
      <c r="M72" s="24">
        <f>BRPL_EOD!M72-BRPL_ISGS_exbus!M72</f>
        <v>5.5456187894975528E-4</v>
      </c>
      <c r="N72" s="24">
        <f>BRPL_EOD!N72-BRPL_ISGS_exbus!N72</f>
        <v>-3.1294854881309675E-3</v>
      </c>
      <c r="O72" s="24">
        <f>BRPL_EOD!O72-BRPL_ISGS_exbus!O72</f>
        <v>-3.1470136089239986E-4</v>
      </c>
      <c r="P72" s="24">
        <f>BRPL_EOD!P72-BRPL_ISGS_exbus!P72</f>
        <v>3.8337061891269286E-5</v>
      </c>
      <c r="Q72" s="24">
        <f>BRPL_EOD!Q72-BRPL_ISGS_exbus!Q72</f>
        <v>-2.1440759753588168E-4</v>
      </c>
      <c r="R72" s="24">
        <f>BRPL_EOD!R72-BRPL_ISGS_exbus!R72</f>
        <v>2.3228816466556168E-3</v>
      </c>
      <c r="S72" s="24">
        <f>BRPL_EOD!S72-BRPL_ISGS_exbus!S72</f>
        <v>3.681976149909616E-4</v>
      </c>
      <c r="T72" s="24">
        <f>BRPL_EOD!T72-BRPL_ISGS_exbus!T72</f>
        <v>0</v>
      </c>
      <c r="U72" s="24">
        <f>BRPL_EOD!U72-BRPL_ISGS_exbus!U72</f>
        <v>-9.1954794373094728E-4</v>
      </c>
      <c r="V72" s="24">
        <f>BRPL_EOD!V72-BRPL_ISGS_exbus!V72</f>
        <v>2.5517125550678088E-4</v>
      </c>
      <c r="W72" s="24">
        <f>BRPL_EOD!W72-BRPL_ISGS_exbus!W72</f>
        <v>7.1339865711728123E-3</v>
      </c>
      <c r="X72" s="24">
        <f>BRPL_EOD!X72-BRPL_ISGS_exbus!X72</f>
        <v>5.0327288923313063E-3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-1.3417742165671598E-2</v>
      </c>
      <c r="L73" s="24">
        <f>BRPL_EOD!L73-BRPL_ISGS_exbus!L73</f>
        <v>-3.2978146075279824E-5</v>
      </c>
      <c r="M73" s="24">
        <f>BRPL_EOD!M73-BRPL_ISGS_exbus!M73</f>
        <v>5.5456187894975528E-4</v>
      </c>
      <c r="N73" s="24">
        <f>BRPL_EOD!N73-BRPL_ISGS_exbus!N73</f>
        <v>-3.1294854881309675E-3</v>
      </c>
      <c r="O73" s="24">
        <f>BRPL_EOD!O73-BRPL_ISGS_exbus!O73</f>
        <v>-3.1470136089239986E-4</v>
      </c>
      <c r="P73" s="24">
        <f>BRPL_EOD!P73-BRPL_ISGS_exbus!P73</f>
        <v>3.8337061891269286E-5</v>
      </c>
      <c r="Q73" s="24">
        <f>BRPL_EOD!Q73-BRPL_ISGS_exbus!Q73</f>
        <v>-2.0598721153843869E-3</v>
      </c>
      <c r="R73" s="24">
        <f>BRPL_EOD!R73-BRPL_ISGS_exbus!R73</f>
        <v>2.3228816466556168E-3</v>
      </c>
      <c r="S73" s="24">
        <f>BRPL_EOD!S73-BRPL_ISGS_exbus!S73</f>
        <v>3.681976149909616E-4</v>
      </c>
      <c r="T73" s="24">
        <f>BRPL_EOD!T73-BRPL_ISGS_exbus!T73</f>
        <v>0</v>
      </c>
      <c r="U73" s="24">
        <f>BRPL_EOD!U73-BRPL_ISGS_exbus!U73</f>
        <v>-9.1954794373094728E-4</v>
      </c>
      <c r="V73" s="24">
        <f>BRPL_EOD!V73-BRPL_ISGS_exbus!V73</f>
        <v>2.5517125550678088E-4</v>
      </c>
      <c r="W73" s="24">
        <f>BRPL_EOD!W73-BRPL_ISGS_exbus!W73</f>
        <v>7.1339865711728123E-3</v>
      </c>
      <c r="X73" s="24">
        <f>BRPL_EOD!X73-BRPL_ISGS_exbus!X73</f>
        <v>5.0327288923313063E-3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-7.7662664718047836E-3</v>
      </c>
      <c r="L74" s="24">
        <f>BRPL_EOD!L74-BRPL_ISGS_exbus!L74</f>
        <v>-3.2978146075279824E-5</v>
      </c>
      <c r="M74" s="24">
        <f>BRPL_EOD!M74-BRPL_ISGS_exbus!M74</f>
        <v>5.5456187894975528E-4</v>
      </c>
      <c r="N74" s="24">
        <f>BRPL_EOD!N74-BRPL_ISGS_exbus!N74</f>
        <v>-3.1294854881309675E-3</v>
      </c>
      <c r="O74" s="24">
        <f>BRPL_EOD!O74-BRPL_ISGS_exbus!O74</f>
        <v>-3.1470136089239986E-4</v>
      </c>
      <c r="P74" s="24">
        <f>BRPL_EOD!P74-BRPL_ISGS_exbus!P74</f>
        <v>3.8337061891269286E-5</v>
      </c>
      <c r="Q74" s="24">
        <f>BRPL_EOD!Q74-BRPL_ISGS_exbus!Q74</f>
        <v>-2.0598721153843869E-3</v>
      </c>
      <c r="R74" s="24">
        <f>BRPL_EOD!R74-BRPL_ISGS_exbus!R74</f>
        <v>2.3228816466556168E-3</v>
      </c>
      <c r="S74" s="24">
        <f>BRPL_EOD!S74-BRPL_ISGS_exbus!S74</f>
        <v>3.681976149909616E-4</v>
      </c>
      <c r="T74" s="24">
        <f>BRPL_EOD!T74-BRPL_ISGS_exbus!T74</f>
        <v>0</v>
      </c>
      <c r="U74" s="24">
        <f>BRPL_EOD!U74-BRPL_ISGS_exbus!U74</f>
        <v>-9.1954794373094728E-4</v>
      </c>
      <c r="V74" s="24">
        <f>BRPL_EOD!V74-BRPL_ISGS_exbus!V74</f>
        <v>2.5517125550678088E-4</v>
      </c>
      <c r="W74" s="24">
        <f>BRPL_EOD!W74-BRPL_ISGS_exbus!W74</f>
        <v>7.1339865711728123E-3</v>
      </c>
      <c r="X74" s="24">
        <f>BRPL_EOD!X74-BRPL_ISGS_exbus!X74</f>
        <v>5.0327288923313063E-3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-7.7662664718047836E-3</v>
      </c>
      <c r="L75" s="24">
        <f>BRPL_EOD!L75-BRPL_ISGS_exbus!L75</f>
        <v>-3.2978146075279824E-5</v>
      </c>
      <c r="M75" s="24">
        <f>BRPL_EOD!M75-BRPL_ISGS_exbus!M75</f>
        <v>5.5456187894975528E-4</v>
      </c>
      <c r="N75" s="24">
        <f>BRPL_EOD!N75-BRPL_ISGS_exbus!N75</f>
        <v>-3.1294854881309675E-3</v>
      </c>
      <c r="O75" s="24">
        <f>BRPL_EOD!O75-BRPL_ISGS_exbus!O75</f>
        <v>-3.1470136089239986E-4</v>
      </c>
      <c r="P75" s="24">
        <f>BRPL_EOD!P75-BRPL_ISGS_exbus!P75</f>
        <v>3.8337061891269286E-5</v>
      </c>
      <c r="Q75" s="24">
        <f>BRPL_EOD!Q75-BRPL_ISGS_exbus!Q75</f>
        <v>-2.0598721153843869E-3</v>
      </c>
      <c r="R75" s="24">
        <f>BRPL_EOD!R75-BRPL_ISGS_exbus!R75</f>
        <v>2.3228816466556168E-3</v>
      </c>
      <c r="S75" s="24">
        <f>BRPL_EOD!S75-BRPL_ISGS_exbus!S75</f>
        <v>3.681976149909616E-4</v>
      </c>
      <c r="T75" s="24">
        <f>BRPL_EOD!T75-BRPL_ISGS_exbus!T75</f>
        <v>0</v>
      </c>
      <c r="U75" s="24">
        <f>BRPL_EOD!U75-BRPL_ISGS_exbus!U75</f>
        <v>-9.1954794373094728E-4</v>
      </c>
      <c r="V75" s="24">
        <f>BRPL_EOD!V75-BRPL_ISGS_exbus!V75</f>
        <v>2.5517125550678088E-4</v>
      </c>
      <c r="W75" s="24">
        <f>BRPL_EOD!W75-BRPL_ISGS_exbus!W75</f>
        <v>7.1339865711728123E-3</v>
      </c>
      <c r="X75" s="24">
        <f>BRPL_EOD!X75-BRPL_ISGS_exbus!X75</f>
        <v>5.0327288923313063E-3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-7.7662664718047836E-3</v>
      </c>
      <c r="L76" s="24">
        <f>BRPL_EOD!L76-BRPL_ISGS_exbus!L76</f>
        <v>-3.2978146075279824E-5</v>
      </c>
      <c r="M76" s="24">
        <f>BRPL_EOD!M76-BRPL_ISGS_exbus!M76</f>
        <v>5.5456187894975528E-4</v>
      </c>
      <c r="N76" s="24">
        <f>BRPL_EOD!N76-BRPL_ISGS_exbus!N76</f>
        <v>-3.1294854881309675E-3</v>
      </c>
      <c r="O76" s="24">
        <f>BRPL_EOD!O76-BRPL_ISGS_exbus!O76</f>
        <v>-3.1470136089239986E-4</v>
      </c>
      <c r="P76" s="24">
        <f>BRPL_EOD!P76-BRPL_ISGS_exbus!P76</f>
        <v>3.8337061891269286E-5</v>
      </c>
      <c r="Q76" s="24">
        <f>BRPL_EOD!Q76-BRPL_ISGS_exbus!Q76</f>
        <v>-2.0598721153843869E-3</v>
      </c>
      <c r="R76" s="24">
        <f>BRPL_EOD!R76-BRPL_ISGS_exbus!R76</f>
        <v>2.3228816466556168E-3</v>
      </c>
      <c r="S76" s="24">
        <f>BRPL_EOD!S76-BRPL_ISGS_exbus!S76</f>
        <v>3.681976149909616E-4</v>
      </c>
      <c r="T76" s="24">
        <f>BRPL_EOD!T76-BRPL_ISGS_exbus!T76</f>
        <v>0</v>
      </c>
      <c r="U76" s="24">
        <f>BRPL_EOD!U76-BRPL_ISGS_exbus!U76</f>
        <v>-9.1954794373094728E-4</v>
      </c>
      <c r="V76" s="24">
        <f>BRPL_EOD!V76-BRPL_ISGS_exbus!V76</f>
        <v>2.5517125550678088E-4</v>
      </c>
      <c r="W76" s="24">
        <f>BRPL_EOD!W76-BRPL_ISGS_exbus!W76</f>
        <v>7.1339865711728123E-3</v>
      </c>
      <c r="X76" s="24">
        <f>BRPL_EOD!X76-BRPL_ISGS_exbus!X76</f>
        <v>5.0327288923313063E-3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-2.4289381851190228E-3</v>
      </c>
      <c r="L77" s="24">
        <f>BRPL_EOD!L77-BRPL_ISGS_exbus!L77</f>
        <v>-1.2849070419207465E-5</v>
      </c>
      <c r="M77" s="24">
        <f>BRPL_EOD!M77-BRPL_ISGS_exbus!M77</f>
        <v>5.5456187894975528E-4</v>
      </c>
      <c r="N77" s="24">
        <f>BRPL_EOD!N77-BRPL_ISGS_exbus!N77</f>
        <v>-3.1294854881309675E-3</v>
      </c>
      <c r="O77" s="24">
        <f>BRPL_EOD!O77-BRPL_ISGS_exbus!O77</f>
        <v>-3.1470136089239986E-4</v>
      </c>
      <c r="P77" s="24">
        <f>BRPL_EOD!P77-BRPL_ISGS_exbus!P77</f>
        <v>3.8337061891269286E-5</v>
      </c>
      <c r="Q77" s="24">
        <f>BRPL_EOD!Q77-BRPL_ISGS_exbus!Q77</f>
        <v>-2.0598721153843869E-3</v>
      </c>
      <c r="R77" s="24">
        <f>BRPL_EOD!R77-BRPL_ISGS_exbus!R77</f>
        <v>2.3228816466556168E-3</v>
      </c>
      <c r="S77" s="24">
        <f>BRPL_EOD!S77-BRPL_ISGS_exbus!S77</f>
        <v>3.681976149909616E-4</v>
      </c>
      <c r="T77" s="24">
        <f>BRPL_EOD!T77-BRPL_ISGS_exbus!T77</f>
        <v>0</v>
      </c>
      <c r="U77" s="24">
        <f>BRPL_EOD!U77-BRPL_ISGS_exbus!U77</f>
        <v>-9.1954794373094728E-4</v>
      </c>
      <c r="V77" s="24">
        <f>BRPL_EOD!V77-BRPL_ISGS_exbus!V77</f>
        <v>2.5517125550678088E-4</v>
      </c>
      <c r="W77" s="24">
        <f>BRPL_EOD!W77-BRPL_ISGS_exbus!W77</f>
        <v>7.1339865711728123E-3</v>
      </c>
      <c r="X77" s="24">
        <f>BRPL_EOD!X77-BRPL_ISGS_exbus!X77</f>
        <v>5.0327288923313063E-3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-3.2010892429639171E-3</v>
      </c>
      <c r="L78" s="24">
        <f>BRPL_EOD!L78-BRPL_ISGS_exbus!L78</f>
        <v>-1.2849070419207465E-5</v>
      </c>
      <c r="M78" s="24">
        <f>BRPL_EOD!M78-BRPL_ISGS_exbus!M78</f>
        <v>5.5456187894975528E-4</v>
      </c>
      <c r="N78" s="24">
        <f>BRPL_EOD!N78-BRPL_ISGS_exbus!N78</f>
        <v>-3.1294854881309675E-3</v>
      </c>
      <c r="O78" s="24">
        <f>BRPL_EOD!O78-BRPL_ISGS_exbus!O78</f>
        <v>-3.1470136089239986E-4</v>
      </c>
      <c r="P78" s="24">
        <f>BRPL_EOD!P78-BRPL_ISGS_exbus!P78</f>
        <v>3.8337061891269286E-5</v>
      </c>
      <c r="Q78" s="24">
        <f>BRPL_EOD!Q78-BRPL_ISGS_exbus!Q78</f>
        <v>-2.0598721153843869E-3</v>
      </c>
      <c r="R78" s="24">
        <f>BRPL_EOD!R78-BRPL_ISGS_exbus!R78</f>
        <v>2.3228816466556168E-3</v>
      </c>
      <c r="S78" s="24">
        <f>BRPL_EOD!S78-BRPL_ISGS_exbus!S78</f>
        <v>3.681976149909616E-4</v>
      </c>
      <c r="T78" s="24">
        <f>BRPL_EOD!T78-BRPL_ISGS_exbus!T78</f>
        <v>0</v>
      </c>
      <c r="U78" s="24">
        <f>BRPL_EOD!U78-BRPL_ISGS_exbus!U78</f>
        <v>-9.1954794373094728E-4</v>
      </c>
      <c r="V78" s="24">
        <f>BRPL_EOD!V78-BRPL_ISGS_exbus!V78</f>
        <v>2.5517125550678088E-4</v>
      </c>
      <c r="W78" s="24">
        <f>BRPL_EOD!W78-BRPL_ISGS_exbus!W78</f>
        <v>7.1339865711728123E-3</v>
      </c>
      <c r="X78" s="24">
        <f>BRPL_EOD!X78-BRPL_ISGS_exbus!X78</f>
        <v>5.0327288923313063E-3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4.0507308115991236E-3</v>
      </c>
      <c r="L79" s="24">
        <f>BRPL_EOD!L79-BRPL_ISGS_exbus!L79</f>
        <v>-1.2849070419207465E-5</v>
      </c>
      <c r="M79" s="24">
        <f>BRPL_EOD!M79-BRPL_ISGS_exbus!M79</f>
        <v>5.5456187894975528E-4</v>
      </c>
      <c r="N79" s="24">
        <f>BRPL_EOD!N79-BRPL_ISGS_exbus!N79</f>
        <v>-3.1294854881309675E-3</v>
      </c>
      <c r="O79" s="24">
        <f>BRPL_EOD!O79-BRPL_ISGS_exbus!O79</f>
        <v>-3.1470136089239986E-4</v>
      </c>
      <c r="P79" s="24">
        <f>BRPL_EOD!P79-BRPL_ISGS_exbus!P79</f>
        <v>3.8337061891269286E-5</v>
      </c>
      <c r="Q79" s="24">
        <f>BRPL_EOD!Q79-BRPL_ISGS_exbus!Q79</f>
        <v>-2.0598721153843869E-3</v>
      </c>
      <c r="R79" s="24">
        <f>BRPL_EOD!R79-BRPL_ISGS_exbus!R79</f>
        <v>2.3228816466556168E-3</v>
      </c>
      <c r="S79" s="24">
        <f>BRPL_EOD!S79-BRPL_ISGS_exbus!S79</f>
        <v>3.681976149909616E-4</v>
      </c>
      <c r="T79" s="24">
        <f>BRPL_EOD!T79-BRPL_ISGS_exbus!T79</f>
        <v>0</v>
      </c>
      <c r="U79" s="24">
        <f>BRPL_EOD!U79-BRPL_ISGS_exbus!U79</f>
        <v>-9.1954794373094728E-4</v>
      </c>
      <c r="V79" s="24">
        <f>BRPL_EOD!V79-BRPL_ISGS_exbus!V79</f>
        <v>1.0664908869992828E-3</v>
      </c>
      <c r="W79" s="24">
        <f>BRPL_EOD!W79-BRPL_ISGS_exbus!W79</f>
        <v>7.1339865711728123E-3</v>
      </c>
      <c r="X79" s="24">
        <f>BRPL_EOD!X79-BRPL_ISGS_exbus!X79</f>
        <v>5.0327288923313063E-3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4.0507308115991236E-3</v>
      </c>
      <c r="L80" s="24">
        <f>BRPL_EOD!L80-BRPL_ISGS_exbus!L80</f>
        <v>-1.2849070419207465E-5</v>
      </c>
      <c r="M80" s="24">
        <f>BRPL_EOD!M80-BRPL_ISGS_exbus!M80</f>
        <v>5.5456187894975528E-4</v>
      </c>
      <c r="N80" s="24">
        <f>BRPL_EOD!N80-BRPL_ISGS_exbus!N80</f>
        <v>-3.1294854881309675E-3</v>
      </c>
      <c r="O80" s="24">
        <f>BRPL_EOD!O80-BRPL_ISGS_exbus!O80</f>
        <v>-3.1470136089239986E-4</v>
      </c>
      <c r="P80" s="24">
        <f>BRPL_EOD!P80-BRPL_ISGS_exbus!P80</f>
        <v>3.8337061891269286E-5</v>
      </c>
      <c r="Q80" s="24">
        <f>BRPL_EOD!Q80-BRPL_ISGS_exbus!Q80</f>
        <v>-2.0598721153843869E-3</v>
      </c>
      <c r="R80" s="24">
        <f>BRPL_EOD!R80-BRPL_ISGS_exbus!R80</f>
        <v>2.3228816466556168E-3</v>
      </c>
      <c r="S80" s="24">
        <f>BRPL_EOD!S80-BRPL_ISGS_exbus!S80</f>
        <v>3.681976149909616E-4</v>
      </c>
      <c r="T80" s="24">
        <f>BRPL_EOD!T80-BRPL_ISGS_exbus!T80</f>
        <v>0</v>
      </c>
      <c r="U80" s="24">
        <f>BRPL_EOD!U80-BRPL_ISGS_exbus!U80</f>
        <v>-9.1954794373094728E-4</v>
      </c>
      <c r="V80" s="24">
        <f>BRPL_EOD!V80-BRPL_ISGS_exbus!V80</f>
        <v>1.0664908869992828E-3</v>
      </c>
      <c r="W80" s="24">
        <f>BRPL_EOD!W80-BRPL_ISGS_exbus!W80</f>
        <v>7.1339865711728123E-3</v>
      </c>
      <c r="X80" s="24">
        <f>BRPL_EOD!X80-BRPL_ISGS_exbus!X80</f>
        <v>5.0327288923313063E-3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4.0507308115991236E-3</v>
      </c>
      <c r="L81" s="24">
        <f>BRPL_EOD!L81-BRPL_ISGS_exbus!L81</f>
        <v>-1.2849070419207465E-5</v>
      </c>
      <c r="M81" s="24">
        <f>BRPL_EOD!M81-BRPL_ISGS_exbus!M81</f>
        <v>5.5456187894975528E-4</v>
      </c>
      <c r="N81" s="24">
        <f>BRPL_EOD!N81-BRPL_ISGS_exbus!N81</f>
        <v>-3.1294854881309675E-3</v>
      </c>
      <c r="O81" s="24">
        <f>BRPL_EOD!O81-BRPL_ISGS_exbus!O81</f>
        <v>-3.1470136089239986E-4</v>
      </c>
      <c r="P81" s="24">
        <f>BRPL_EOD!P81-BRPL_ISGS_exbus!P81</f>
        <v>3.8337061891269286E-5</v>
      </c>
      <c r="Q81" s="24">
        <f>BRPL_EOD!Q81-BRPL_ISGS_exbus!Q81</f>
        <v>-2.0598721153843869E-3</v>
      </c>
      <c r="R81" s="24">
        <f>BRPL_EOD!R81-BRPL_ISGS_exbus!R81</f>
        <v>2.3228816466556168E-3</v>
      </c>
      <c r="S81" s="24">
        <f>BRPL_EOD!S81-BRPL_ISGS_exbus!S81</f>
        <v>4.3542007083825496E-3</v>
      </c>
      <c r="T81" s="24">
        <f>BRPL_EOD!T81-BRPL_ISGS_exbus!T81</f>
        <v>0</v>
      </c>
      <c r="U81" s="24">
        <f>BRPL_EOD!U81-BRPL_ISGS_exbus!U81</f>
        <v>-9.1954794373094728E-4</v>
      </c>
      <c r="V81" s="24">
        <f>BRPL_EOD!V81-BRPL_ISGS_exbus!V81</f>
        <v>1.0664908869992828E-3</v>
      </c>
      <c r="W81" s="24">
        <f>BRPL_EOD!W81-BRPL_ISGS_exbus!W81</f>
        <v>7.1339865711728123E-3</v>
      </c>
      <c r="X81" s="24">
        <f>BRPL_EOD!X81-BRPL_ISGS_exbus!X81</f>
        <v>5.0327288923313063E-3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-2.4990811521092837E-3</v>
      </c>
      <c r="L82" s="24">
        <f>BRPL_EOD!L82-BRPL_ISGS_exbus!L82</f>
        <v>-1.2849070419207465E-5</v>
      </c>
      <c r="M82" s="24">
        <f>BRPL_EOD!M82-BRPL_ISGS_exbus!M82</f>
        <v>5.5456187894975528E-4</v>
      </c>
      <c r="N82" s="24">
        <f>BRPL_EOD!N82-BRPL_ISGS_exbus!N82</f>
        <v>-3.1294854881309675E-3</v>
      </c>
      <c r="O82" s="24">
        <f>BRPL_EOD!O82-BRPL_ISGS_exbus!O82</f>
        <v>-3.1470136089239986E-4</v>
      </c>
      <c r="P82" s="24">
        <f>BRPL_EOD!P82-BRPL_ISGS_exbus!P82</f>
        <v>3.8337061891269286E-5</v>
      </c>
      <c r="Q82" s="24">
        <f>BRPL_EOD!Q82-BRPL_ISGS_exbus!Q82</f>
        <v>-2.0598721153843869E-3</v>
      </c>
      <c r="R82" s="24">
        <f>BRPL_EOD!R82-BRPL_ISGS_exbus!R82</f>
        <v>2.3228816466556168E-3</v>
      </c>
      <c r="S82" s="24">
        <f>BRPL_EOD!S82-BRPL_ISGS_exbus!S82</f>
        <v>3.0260684769771728E-3</v>
      </c>
      <c r="T82" s="24">
        <f>BRPL_EOD!T82-BRPL_ISGS_exbus!T82</f>
        <v>0</v>
      </c>
      <c r="U82" s="24">
        <f>BRPL_EOD!U82-BRPL_ISGS_exbus!U82</f>
        <v>-9.1954794373094728E-4</v>
      </c>
      <c r="V82" s="24">
        <f>BRPL_EOD!V82-BRPL_ISGS_exbus!V82</f>
        <v>1.0664908869992828E-3</v>
      </c>
      <c r="W82" s="24">
        <f>BRPL_EOD!W82-BRPL_ISGS_exbus!W82</f>
        <v>7.1339865711728123E-3</v>
      </c>
      <c r="X82" s="24">
        <f>BRPL_EOD!X82-BRPL_ISGS_exbus!X82</f>
        <v>5.0327288923313063E-3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0</v>
      </c>
      <c r="L83" s="24">
        <f>BRPL_EOD!L83-BRPL_ISGS_exbus!L83</f>
        <v>-6.6302519403649285E-5</v>
      </c>
      <c r="M83" s="24">
        <f>BRPL_EOD!M83-BRPL_ISGS_exbus!M83</f>
        <v>5.5456187894975528E-4</v>
      </c>
      <c r="N83" s="24">
        <f>BRPL_EOD!N83-BRPL_ISGS_exbus!N83</f>
        <v>-3.1294854881309675E-3</v>
      </c>
      <c r="O83" s="24">
        <f>BRPL_EOD!O83-BRPL_ISGS_exbus!O83</f>
        <v>-3.1470136089239986E-4</v>
      </c>
      <c r="P83" s="24">
        <f>BRPL_EOD!P83-BRPL_ISGS_exbus!P83</f>
        <v>-4.3712155108366346E-4</v>
      </c>
      <c r="Q83" s="24">
        <f>BRPL_EOD!Q83-BRPL_ISGS_exbus!Q83</f>
        <v>-6.0764728312676652E-3</v>
      </c>
      <c r="R83" s="24">
        <f>BRPL_EOD!R83-BRPL_ISGS_exbus!R83</f>
        <v>1.0219616948322852E-2</v>
      </c>
      <c r="S83" s="24">
        <f>BRPL_EOD!S83-BRPL_ISGS_exbus!S83</f>
        <v>2.6834946871314713E-3</v>
      </c>
      <c r="T83" s="24">
        <f>BRPL_EOD!T83-BRPL_ISGS_exbus!T83</f>
        <v>0</v>
      </c>
      <c r="U83" s="24">
        <f>BRPL_EOD!U83-BRPL_ISGS_exbus!U83</f>
        <v>-9.1954794373094728E-4</v>
      </c>
      <c r="V83" s="24">
        <f>BRPL_EOD!V83-BRPL_ISGS_exbus!V83</f>
        <v>3.9824296141688365E-5</v>
      </c>
      <c r="W83" s="24">
        <f>BRPL_EOD!W83-BRPL_ISGS_exbus!W83</f>
        <v>7.6885599999982901E-3</v>
      </c>
      <c r="X83" s="24">
        <f>BRPL_EOD!X83-BRPL_ISGS_exbus!X83</f>
        <v>5.0327288923313063E-3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0</v>
      </c>
      <c r="L84" s="24">
        <f>BRPL_EOD!L84-BRPL_ISGS_exbus!L84</f>
        <v>-6.6302519403649285E-5</v>
      </c>
      <c r="M84" s="24">
        <f>BRPL_EOD!M84-BRPL_ISGS_exbus!M84</f>
        <v>5.5456187894975528E-4</v>
      </c>
      <c r="N84" s="24">
        <f>BRPL_EOD!N84-BRPL_ISGS_exbus!N84</f>
        <v>-3.1294854881309675E-3</v>
      </c>
      <c r="O84" s="24">
        <f>BRPL_EOD!O84-BRPL_ISGS_exbus!O84</f>
        <v>-3.1470136089239986E-4</v>
      </c>
      <c r="P84" s="24">
        <f>BRPL_EOD!P84-BRPL_ISGS_exbus!P84</f>
        <v>-4.3712155108366346E-4</v>
      </c>
      <c r="Q84" s="24">
        <f>BRPL_EOD!Q84-BRPL_ISGS_exbus!Q84</f>
        <v>-6.0764728312676652E-3</v>
      </c>
      <c r="R84" s="24">
        <f>BRPL_EOD!R84-BRPL_ISGS_exbus!R84</f>
        <v>1.0219616948322852E-2</v>
      </c>
      <c r="S84" s="24">
        <f>BRPL_EOD!S84-BRPL_ISGS_exbus!S84</f>
        <v>2.6834946871314713E-3</v>
      </c>
      <c r="T84" s="24">
        <f>BRPL_EOD!T84-BRPL_ISGS_exbus!T84</f>
        <v>0</v>
      </c>
      <c r="U84" s="24">
        <f>BRPL_EOD!U84-BRPL_ISGS_exbus!U84</f>
        <v>-9.1954794373094728E-4</v>
      </c>
      <c r="V84" s="24">
        <f>BRPL_EOD!V84-BRPL_ISGS_exbus!V84</f>
        <v>3.9824296141688365E-5</v>
      </c>
      <c r="W84" s="24">
        <f>BRPL_EOD!W84-BRPL_ISGS_exbus!W84</f>
        <v>7.6885599999982901E-3</v>
      </c>
      <c r="X84" s="24">
        <f>BRPL_EOD!X84-BRPL_ISGS_exbus!X84</f>
        <v>5.0327288923313063E-3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0</v>
      </c>
      <c r="L85" s="24">
        <f>BRPL_EOD!L85-BRPL_ISGS_exbus!L85</f>
        <v>-6.6302519403649285E-5</v>
      </c>
      <c r="M85" s="24">
        <f>BRPL_EOD!M85-BRPL_ISGS_exbus!M85</f>
        <v>5.5456187894975528E-4</v>
      </c>
      <c r="N85" s="24">
        <f>BRPL_EOD!N85-BRPL_ISGS_exbus!N85</f>
        <v>-3.1294854881309675E-3</v>
      </c>
      <c r="O85" s="24">
        <f>BRPL_EOD!O85-BRPL_ISGS_exbus!O85</f>
        <v>-3.1470136089239986E-4</v>
      </c>
      <c r="P85" s="24">
        <f>BRPL_EOD!P85-BRPL_ISGS_exbus!P85</f>
        <v>-4.3712155108366346E-4</v>
      </c>
      <c r="Q85" s="24">
        <f>BRPL_EOD!Q85-BRPL_ISGS_exbus!Q85</f>
        <v>-6.0764728312676652E-3</v>
      </c>
      <c r="R85" s="24">
        <f>BRPL_EOD!R85-BRPL_ISGS_exbus!R85</f>
        <v>1.0219616948322852E-2</v>
      </c>
      <c r="S85" s="24">
        <f>BRPL_EOD!S85-BRPL_ISGS_exbus!S85</f>
        <v>2.6834946871314713E-3</v>
      </c>
      <c r="T85" s="24">
        <f>BRPL_EOD!T85-BRPL_ISGS_exbus!T85</f>
        <v>0</v>
      </c>
      <c r="U85" s="24">
        <f>BRPL_EOD!U85-BRPL_ISGS_exbus!U85</f>
        <v>-9.1954794373094728E-4</v>
      </c>
      <c r="V85" s="24">
        <f>BRPL_EOD!V85-BRPL_ISGS_exbus!V85</f>
        <v>-1.8372903967796006E-3</v>
      </c>
      <c r="W85" s="24">
        <f>BRPL_EOD!W85-BRPL_ISGS_exbus!W85</f>
        <v>7.1339865711728123E-3</v>
      </c>
      <c r="X85" s="24">
        <f>BRPL_EOD!X85-BRPL_ISGS_exbus!X85</f>
        <v>5.0327288923313063E-3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0</v>
      </c>
      <c r="L86" s="24">
        <f>BRPL_EOD!L86-BRPL_ISGS_exbus!L86</f>
        <v>-6.6302519403649285E-5</v>
      </c>
      <c r="M86" s="24">
        <f>BRPL_EOD!M86-BRPL_ISGS_exbus!M86</f>
        <v>5.5456187894975528E-4</v>
      </c>
      <c r="N86" s="24">
        <f>BRPL_EOD!N86-BRPL_ISGS_exbus!N86</f>
        <v>-3.1294854881309675E-3</v>
      </c>
      <c r="O86" s="24">
        <f>BRPL_EOD!O86-BRPL_ISGS_exbus!O86</f>
        <v>-3.1470136089239986E-4</v>
      </c>
      <c r="P86" s="24">
        <f>BRPL_EOD!P86-BRPL_ISGS_exbus!P86</f>
        <v>-4.3712155108366346E-4</v>
      </c>
      <c r="Q86" s="24">
        <f>BRPL_EOD!Q86-BRPL_ISGS_exbus!Q86</f>
        <v>-6.0764728312676652E-3</v>
      </c>
      <c r="R86" s="24">
        <f>BRPL_EOD!R86-BRPL_ISGS_exbus!R86</f>
        <v>1.0219616948322852E-2</v>
      </c>
      <c r="S86" s="24">
        <f>BRPL_EOD!S86-BRPL_ISGS_exbus!S86</f>
        <v>2.6834946871314713E-3</v>
      </c>
      <c r="T86" s="24">
        <f>BRPL_EOD!T86-BRPL_ISGS_exbus!T86</f>
        <v>0</v>
      </c>
      <c r="U86" s="24">
        <f>BRPL_EOD!U86-BRPL_ISGS_exbus!U86</f>
        <v>-9.1954794373094728E-4</v>
      </c>
      <c r="V86" s="24">
        <f>BRPL_EOD!V86-BRPL_ISGS_exbus!V86</f>
        <v>-1.8372903967796006E-3</v>
      </c>
      <c r="W86" s="24">
        <f>BRPL_EOD!W86-BRPL_ISGS_exbus!W86</f>
        <v>7.1339865711728123E-3</v>
      </c>
      <c r="X86" s="24">
        <f>BRPL_EOD!X86-BRPL_ISGS_exbus!X86</f>
        <v>5.0327288923313063E-3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0</v>
      </c>
      <c r="L87" s="24">
        <f>BRPL_EOD!L87-BRPL_ISGS_exbus!L87</f>
        <v>-6.6302519403649285E-5</v>
      </c>
      <c r="M87" s="24">
        <f>BRPL_EOD!M87-BRPL_ISGS_exbus!M87</f>
        <v>5.5456187894975528E-4</v>
      </c>
      <c r="N87" s="24">
        <f>BRPL_EOD!N87-BRPL_ISGS_exbus!N87</f>
        <v>-3.1294854881309675E-3</v>
      </c>
      <c r="O87" s="24">
        <f>BRPL_EOD!O87-BRPL_ISGS_exbus!O87</f>
        <v>-3.1470136089239986E-4</v>
      </c>
      <c r="P87" s="24">
        <f>BRPL_EOD!P87-BRPL_ISGS_exbus!P87</f>
        <v>-4.3712155108366346E-4</v>
      </c>
      <c r="Q87" s="24">
        <f>BRPL_EOD!Q87-BRPL_ISGS_exbus!Q87</f>
        <v>-6.0764728312676652E-3</v>
      </c>
      <c r="R87" s="24">
        <f>BRPL_EOD!R87-BRPL_ISGS_exbus!R87</f>
        <v>1.0219616948322852E-2</v>
      </c>
      <c r="S87" s="24">
        <f>BRPL_EOD!S87-BRPL_ISGS_exbus!S87</f>
        <v>2.6834946871314713E-3</v>
      </c>
      <c r="T87" s="24">
        <f>BRPL_EOD!T87-BRPL_ISGS_exbus!T87</f>
        <v>0</v>
      </c>
      <c r="U87" s="24">
        <f>BRPL_EOD!U87-BRPL_ISGS_exbus!U87</f>
        <v>-9.1954794373094728E-4</v>
      </c>
      <c r="V87" s="24">
        <f>BRPL_EOD!V87-BRPL_ISGS_exbus!V87</f>
        <v>-1.8372903967796006E-3</v>
      </c>
      <c r="W87" s="24">
        <f>BRPL_EOD!W87-BRPL_ISGS_exbus!W87</f>
        <v>7.1339865711728123E-3</v>
      </c>
      <c r="X87" s="24">
        <f>BRPL_EOD!X87-BRPL_ISGS_exbus!X87</f>
        <v>5.0327288923313063E-3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0</v>
      </c>
      <c r="L88" s="24">
        <f>BRPL_EOD!L88-BRPL_ISGS_exbus!L88</f>
        <v>0</v>
      </c>
      <c r="M88" s="24">
        <f>BRPL_EOD!M88-BRPL_ISGS_exbus!M88</f>
        <v>5.5456187894975528E-4</v>
      </c>
      <c r="N88" s="24">
        <f>BRPL_EOD!N88-BRPL_ISGS_exbus!N88</f>
        <v>-3.1294854881309675E-3</v>
      </c>
      <c r="O88" s="24">
        <f>BRPL_EOD!O88-BRPL_ISGS_exbus!O88</f>
        <v>-3.1470136089239986E-4</v>
      </c>
      <c r="P88" s="24">
        <f>BRPL_EOD!P88-BRPL_ISGS_exbus!P88</f>
        <v>-4.3712155108366346E-4</v>
      </c>
      <c r="Q88" s="24">
        <f>BRPL_EOD!Q88-BRPL_ISGS_exbus!Q88</f>
        <v>-6.0764728312676652E-3</v>
      </c>
      <c r="R88" s="24">
        <f>BRPL_EOD!R88-BRPL_ISGS_exbus!R88</f>
        <v>1.0219616948322852E-2</v>
      </c>
      <c r="S88" s="24">
        <f>BRPL_EOD!S88-BRPL_ISGS_exbus!S88</f>
        <v>2.6834946871314713E-3</v>
      </c>
      <c r="T88" s="24">
        <f>BRPL_EOD!T88-BRPL_ISGS_exbus!T88</f>
        <v>0</v>
      </c>
      <c r="U88" s="24">
        <f>BRPL_EOD!U88-BRPL_ISGS_exbus!U88</f>
        <v>-9.1954794373094728E-4</v>
      </c>
      <c r="V88" s="24">
        <f>BRPL_EOD!V88-BRPL_ISGS_exbus!V88</f>
        <v>-1.8372903967796006E-3</v>
      </c>
      <c r="W88" s="24">
        <f>BRPL_EOD!W88-BRPL_ISGS_exbus!W88</f>
        <v>7.1339865711728123E-3</v>
      </c>
      <c r="X88" s="24">
        <f>BRPL_EOD!X88-BRPL_ISGS_exbus!X88</f>
        <v>5.0327288923313063E-3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0</v>
      </c>
      <c r="L89" s="24">
        <f>BRPL_EOD!L89-BRPL_ISGS_exbus!L89</f>
        <v>0</v>
      </c>
      <c r="M89" s="24">
        <f>BRPL_EOD!M89-BRPL_ISGS_exbus!M89</f>
        <v>5.5456187894975528E-4</v>
      </c>
      <c r="N89" s="24">
        <f>BRPL_EOD!N89-BRPL_ISGS_exbus!N89</f>
        <v>-3.1294854881309675E-3</v>
      </c>
      <c r="O89" s="24">
        <f>BRPL_EOD!O89-BRPL_ISGS_exbus!O89</f>
        <v>-3.1470136089239986E-4</v>
      </c>
      <c r="P89" s="24">
        <f>BRPL_EOD!P89-BRPL_ISGS_exbus!P89</f>
        <v>-4.3712155108366346E-4</v>
      </c>
      <c r="Q89" s="24">
        <f>BRPL_EOD!Q89-BRPL_ISGS_exbus!Q89</f>
        <v>-6.0764728312676652E-3</v>
      </c>
      <c r="R89" s="24">
        <f>BRPL_EOD!R89-BRPL_ISGS_exbus!R89</f>
        <v>1.0219616948322852E-2</v>
      </c>
      <c r="S89" s="24">
        <f>BRPL_EOD!S89-BRPL_ISGS_exbus!S89</f>
        <v>2.6834946871314713E-3</v>
      </c>
      <c r="T89" s="24">
        <f>BRPL_EOD!T89-BRPL_ISGS_exbus!T89</f>
        <v>0</v>
      </c>
      <c r="U89" s="24">
        <f>BRPL_EOD!U89-BRPL_ISGS_exbus!U89</f>
        <v>-9.1954794373094728E-4</v>
      </c>
      <c r="V89" s="24">
        <f>BRPL_EOD!V89-BRPL_ISGS_exbus!V89</f>
        <v>-1.8372903967796006E-3</v>
      </c>
      <c r="W89" s="24">
        <f>BRPL_EOD!W89-BRPL_ISGS_exbus!W89</f>
        <v>7.1339865711728123E-3</v>
      </c>
      <c r="X89" s="24">
        <f>BRPL_EOD!X89-BRPL_ISGS_exbus!X89</f>
        <v>5.0327288923313063E-3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0</v>
      </c>
      <c r="L90" s="24">
        <f>BRPL_EOD!L90-BRPL_ISGS_exbus!L90</f>
        <v>3.5301842928703309E-4</v>
      </c>
      <c r="M90" s="24">
        <f>BRPL_EOD!M90-BRPL_ISGS_exbus!M90</f>
        <v>5.5456187894975528E-4</v>
      </c>
      <c r="N90" s="24">
        <f>BRPL_EOD!N90-BRPL_ISGS_exbus!N90</f>
        <v>-3.1294854881309675E-3</v>
      </c>
      <c r="O90" s="24">
        <f>BRPL_EOD!O90-BRPL_ISGS_exbus!O90</f>
        <v>-3.1470136089239986E-4</v>
      </c>
      <c r="P90" s="24">
        <f>BRPL_EOD!P90-BRPL_ISGS_exbus!P90</f>
        <v>-4.3712155108366346E-4</v>
      </c>
      <c r="Q90" s="24">
        <f>BRPL_EOD!Q90-BRPL_ISGS_exbus!Q90</f>
        <v>-6.0764728312676652E-3</v>
      </c>
      <c r="R90" s="24">
        <f>BRPL_EOD!R90-BRPL_ISGS_exbus!R90</f>
        <v>1.0219616948322852E-2</v>
      </c>
      <c r="S90" s="24">
        <f>BRPL_EOD!S90-BRPL_ISGS_exbus!S90</f>
        <v>0</v>
      </c>
      <c r="T90" s="24">
        <f>BRPL_EOD!T90-BRPL_ISGS_exbus!T90</f>
        <v>0</v>
      </c>
      <c r="U90" s="24">
        <f>BRPL_EOD!U90-BRPL_ISGS_exbus!U90</f>
        <v>-9.1954794373094728E-4</v>
      </c>
      <c r="V90" s="24">
        <f>BRPL_EOD!V90-BRPL_ISGS_exbus!V90</f>
        <v>-1.8372903967796006E-3</v>
      </c>
      <c r="W90" s="24">
        <f>BRPL_EOD!W90-BRPL_ISGS_exbus!W90</f>
        <v>7.1339865711728123E-3</v>
      </c>
      <c r="X90" s="24">
        <f>BRPL_EOD!X90-BRPL_ISGS_exbus!X90</f>
        <v>5.0327288923313063E-3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3.1736947291278739E-3</v>
      </c>
      <c r="L91" s="24">
        <f>BRPL_EOD!L91-BRPL_ISGS_exbus!L91</f>
        <v>9.0880169096863028E-5</v>
      </c>
      <c r="M91" s="24">
        <f>BRPL_EOD!M91-BRPL_ISGS_exbus!M91</f>
        <v>2.6343641791015671E-3</v>
      </c>
      <c r="N91" s="24">
        <f>BRPL_EOD!N91-BRPL_ISGS_exbus!N91</f>
        <v>-3.1294854881309675E-3</v>
      </c>
      <c r="O91" s="24">
        <f>BRPL_EOD!O91-BRPL_ISGS_exbus!O91</f>
        <v>-3.1470136089239986E-4</v>
      </c>
      <c r="P91" s="24">
        <f>BRPL_EOD!P91-BRPL_ISGS_exbus!P91</f>
        <v>-4.3712155108366346E-4</v>
      </c>
      <c r="Q91" s="24">
        <f>BRPL_EOD!Q91-BRPL_ISGS_exbus!Q91</f>
        <v>-2.0598721153843869E-3</v>
      </c>
      <c r="R91" s="24">
        <f>BRPL_EOD!R91-BRPL_ISGS_exbus!R91</f>
        <v>2.3228816466556168E-3</v>
      </c>
      <c r="S91" s="24">
        <f>BRPL_EOD!S91-BRPL_ISGS_exbus!S91</f>
        <v>-5.6919051960058198E-4</v>
      </c>
      <c r="T91" s="24">
        <f>BRPL_EOD!T91-BRPL_ISGS_exbus!T91</f>
        <v>0</v>
      </c>
      <c r="U91" s="24">
        <f>BRPL_EOD!U91-BRPL_ISGS_exbus!U91</f>
        <v>-9.1954794373094728E-4</v>
      </c>
      <c r="V91" s="24">
        <f>BRPL_EOD!V91-BRPL_ISGS_exbus!V91</f>
        <v>1.0664908869992828E-3</v>
      </c>
      <c r="W91" s="24">
        <f>BRPL_EOD!W91-BRPL_ISGS_exbus!W91</f>
        <v>7.1339865711728123E-3</v>
      </c>
      <c r="X91" s="24">
        <f>BRPL_EOD!X91-BRPL_ISGS_exbus!X91</f>
        <v>5.0327288923313063E-3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-3.3339040069506609E-3</v>
      </c>
      <c r="L92" s="24">
        <f>BRPL_EOD!L92-BRPL_ISGS_exbus!L92</f>
        <v>8.9615401603282407E-4</v>
      </c>
      <c r="M92" s="24">
        <f>BRPL_EOD!M92-BRPL_ISGS_exbus!M92</f>
        <v>2.6343641791015671E-3</v>
      </c>
      <c r="N92" s="24">
        <f>BRPL_EOD!N92-BRPL_ISGS_exbus!N92</f>
        <v>-3.1294854881309675E-3</v>
      </c>
      <c r="O92" s="24">
        <f>BRPL_EOD!O92-BRPL_ISGS_exbus!O92</f>
        <v>-3.1470136089239986E-4</v>
      </c>
      <c r="P92" s="24">
        <f>BRPL_EOD!P92-BRPL_ISGS_exbus!P92</f>
        <v>-4.3712155108366346E-4</v>
      </c>
      <c r="Q92" s="24">
        <f>BRPL_EOD!Q92-BRPL_ISGS_exbus!Q92</f>
        <v>-2.1440759753588168E-4</v>
      </c>
      <c r="R92" s="24">
        <f>BRPL_EOD!R92-BRPL_ISGS_exbus!R92</f>
        <v>2.3228816466556168E-3</v>
      </c>
      <c r="S92" s="24">
        <f>BRPL_EOD!S92-BRPL_ISGS_exbus!S92</f>
        <v>-5.6919051960058198E-4</v>
      </c>
      <c r="T92" s="24">
        <f>BRPL_EOD!T92-BRPL_ISGS_exbus!T92</f>
        <v>0</v>
      </c>
      <c r="U92" s="24">
        <f>BRPL_EOD!U92-BRPL_ISGS_exbus!U92</f>
        <v>-9.1954794373094728E-4</v>
      </c>
      <c r="V92" s="24">
        <f>BRPL_EOD!V92-BRPL_ISGS_exbus!V92</f>
        <v>1.0664908869992828E-3</v>
      </c>
      <c r="W92" s="24">
        <f>BRPL_EOD!W92-BRPL_ISGS_exbus!W92</f>
        <v>7.1339865711728123E-3</v>
      </c>
      <c r="X92" s="24">
        <f>BRPL_EOD!X92-BRPL_ISGS_exbus!X92</f>
        <v>5.0327288923313063E-3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-3.3339040069506609E-3</v>
      </c>
      <c r="L93" s="24">
        <f>BRPL_EOD!L93-BRPL_ISGS_exbus!L93</f>
        <v>8.9615401603282407E-4</v>
      </c>
      <c r="M93" s="24">
        <f>BRPL_EOD!M93-BRPL_ISGS_exbus!M93</f>
        <v>2.6343641791015671E-3</v>
      </c>
      <c r="N93" s="24">
        <f>BRPL_EOD!N93-BRPL_ISGS_exbus!N93</f>
        <v>-3.1294854881309675E-3</v>
      </c>
      <c r="O93" s="24">
        <f>BRPL_EOD!O93-BRPL_ISGS_exbus!O93</f>
        <v>-3.1470136089239986E-4</v>
      </c>
      <c r="P93" s="24">
        <f>BRPL_EOD!P93-BRPL_ISGS_exbus!P93</f>
        <v>-4.3712155108366346E-4</v>
      </c>
      <c r="Q93" s="24">
        <f>BRPL_EOD!Q93-BRPL_ISGS_exbus!Q93</f>
        <v>-2.1440759753588168E-4</v>
      </c>
      <c r="R93" s="24">
        <f>BRPL_EOD!R93-BRPL_ISGS_exbus!R93</f>
        <v>2.3228816466556168E-3</v>
      </c>
      <c r="S93" s="24">
        <f>BRPL_EOD!S93-BRPL_ISGS_exbus!S93</f>
        <v>-5.6919051960058198E-4</v>
      </c>
      <c r="T93" s="24">
        <f>BRPL_EOD!T93-BRPL_ISGS_exbus!T93</f>
        <v>0</v>
      </c>
      <c r="U93" s="24">
        <f>BRPL_EOD!U93-BRPL_ISGS_exbus!U93</f>
        <v>-9.1954794373094728E-4</v>
      </c>
      <c r="V93" s="24">
        <f>BRPL_EOD!V93-BRPL_ISGS_exbus!V93</f>
        <v>-3.3970431610939045E-3</v>
      </c>
      <c r="W93" s="24">
        <f>BRPL_EOD!W93-BRPL_ISGS_exbus!W93</f>
        <v>7.1339865711728123E-3</v>
      </c>
      <c r="X93" s="24">
        <f>BRPL_EOD!X93-BRPL_ISGS_exbus!X93</f>
        <v>5.0327288923313063E-3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-3.3339040069506609E-3</v>
      </c>
      <c r="L94" s="24">
        <f>BRPL_EOD!L94-BRPL_ISGS_exbus!L94</f>
        <v>5.3077676697910192E-4</v>
      </c>
      <c r="M94" s="24">
        <f>BRPL_EOD!M94-BRPL_ISGS_exbus!M94</f>
        <v>2.6343641791015671E-3</v>
      </c>
      <c r="N94" s="24">
        <f>BRPL_EOD!N94-BRPL_ISGS_exbus!N94</f>
        <v>-3.1294854881309675E-3</v>
      </c>
      <c r="O94" s="24">
        <f>BRPL_EOD!O94-BRPL_ISGS_exbus!O94</f>
        <v>-3.1470136089239986E-4</v>
      </c>
      <c r="P94" s="24">
        <f>BRPL_EOD!P94-BRPL_ISGS_exbus!P94</f>
        <v>-4.3712155108366346E-4</v>
      </c>
      <c r="Q94" s="24">
        <f>BRPL_EOD!Q94-BRPL_ISGS_exbus!Q94</f>
        <v>-2.1440759753588168E-4</v>
      </c>
      <c r="R94" s="24">
        <f>BRPL_EOD!R94-BRPL_ISGS_exbus!R94</f>
        <v>2.3228816466556168E-3</v>
      </c>
      <c r="S94" s="24">
        <f>BRPL_EOD!S94-BRPL_ISGS_exbus!S94</f>
        <v>-5.6919051960058198E-4</v>
      </c>
      <c r="T94" s="24">
        <f>BRPL_EOD!T94-BRPL_ISGS_exbus!T94</f>
        <v>0</v>
      </c>
      <c r="U94" s="24">
        <f>BRPL_EOD!U94-BRPL_ISGS_exbus!U94</f>
        <v>-9.1954794373094728E-4</v>
      </c>
      <c r="V94" s="24">
        <f>BRPL_EOD!V94-BRPL_ISGS_exbus!V94</f>
        <v>-3.3970431610939045E-3</v>
      </c>
      <c r="W94" s="24">
        <f>BRPL_EOD!W94-BRPL_ISGS_exbus!W94</f>
        <v>7.1339865711728123E-3</v>
      </c>
      <c r="X94" s="24">
        <f>BRPL_EOD!X94-BRPL_ISGS_exbus!X94</f>
        <v>5.0327288923313063E-3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-3.3339040069506609E-3</v>
      </c>
      <c r="L95" s="24">
        <f>BRPL_EOD!L95-BRPL_ISGS_exbus!L95</f>
        <v>0</v>
      </c>
      <c r="M95" s="24">
        <f>BRPL_EOD!M95-BRPL_ISGS_exbus!M95</f>
        <v>2.6343641791015671E-3</v>
      </c>
      <c r="N95" s="24">
        <f>BRPL_EOD!N95-BRPL_ISGS_exbus!N95</f>
        <v>-3.1294854881309675E-3</v>
      </c>
      <c r="O95" s="24">
        <f>BRPL_EOD!O95-BRPL_ISGS_exbus!O95</f>
        <v>-3.1470136089239986E-4</v>
      </c>
      <c r="P95" s="24">
        <f>BRPL_EOD!P95-BRPL_ISGS_exbus!P95</f>
        <v>-4.3712155108366346E-4</v>
      </c>
      <c r="Q95" s="24">
        <f>BRPL_EOD!Q95-BRPL_ISGS_exbus!Q95</f>
        <v>-2.1440759753588168E-4</v>
      </c>
      <c r="R95" s="24">
        <f>BRPL_EOD!R95-BRPL_ISGS_exbus!R95</f>
        <v>1.1923647902872148E-2</v>
      </c>
      <c r="S95" s="24">
        <f>BRPL_EOD!S95-BRPL_ISGS_exbus!S95</f>
        <v>-1.5126011207318157E-3</v>
      </c>
      <c r="T95" s="24">
        <f>BRPL_EOD!T95-BRPL_ISGS_exbus!T95</f>
        <v>0</v>
      </c>
      <c r="U95" s="24">
        <f>BRPL_EOD!U95-BRPL_ISGS_exbus!U95</f>
        <v>-9.1954794373094728E-4</v>
      </c>
      <c r="V95" s="24">
        <f>BRPL_EOD!V95-BRPL_ISGS_exbus!V95</f>
        <v>-3.3970431610939045E-3</v>
      </c>
      <c r="W95" s="24">
        <f>BRPL_EOD!W95-BRPL_ISGS_exbus!W95</f>
        <v>7.1339865711728123E-3</v>
      </c>
      <c r="X95" s="24">
        <f>BRPL_EOD!X95-BRPL_ISGS_exbus!X95</f>
        <v>5.0327288923313063E-3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-3.3339040069506609E-3</v>
      </c>
      <c r="L96" s="24">
        <f>BRPL_EOD!L96-BRPL_ISGS_exbus!L96</f>
        <v>0</v>
      </c>
      <c r="M96" s="24">
        <f>BRPL_EOD!M96-BRPL_ISGS_exbus!M96</f>
        <v>2.6343641791015671E-3</v>
      </c>
      <c r="N96" s="24">
        <f>BRPL_EOD!N96-BRPL_ISGS_exbus!N96</f>
        <v>-3.1294854881309675E-3</v>
      </c>
      <c r="O96" s="24">
        <f>BRPL_EOD!O96-BRPL_ISGS_exbus!O96</f>
        <v>-3.1470136089239986E-4</v>
      </c>
      <c r="P96" s="24">
        <f>BRPL_EOD!P96-BRPL_ISGS_exbus!P96</f>
        <v>-4.3712155108366346E-4</v>
      </c>
      <c r="Q96" s="24">
        <f>BRPL_EOD!Q96-BRPL_ISGS_exbus!Q96</f>
        <v>-2.1440759753588168E-4</v>
      </c>
      <c r="R96" s="24">
        <f>BRPL_EOD!R96-BRPL_ISGS_exbus!R96</f>
        <v>1.1923647902872148E-2</v>
      </c>
      <c r="S96" s="24">
        <f>BRPL_EOD!S96-BRPL_ISGS_exbus!S96</f>
        <v>5.1068252326835761E-4</v>
      </c>
      <c r="T96" s="24">
        <f>BRPL_EOD!T96-BRPL_ISGS_exbus!T96</f>
        <v>0</v>
      </c>
      <c r="U96" s="24">
        <f>BRPL_EOD!U96-BRPL_ISGS_exbus!U96</f>
        <v>-9.1954794373094728E-4</v>
      </c>
      <c r="V96" s="24">
        <f>BRPL_EOD!V96-BRPL_ISGS_exbus!V96</f>
        <v>-3.3970431610939045E-3</v>
      </c>
      <c r="W96" s="24">
        <f>BRPL_EOD!W96-BRPL_ISGS_exbus!W96</f>
        <v>7.1339865711728123E-3</v>
      </c>
      <c r="X96" s="24">
        <f>BRPL_EOD!X96-BRPL_ISGS_exbus!X96</f>
        <v>5.0327288923313063E-3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-3.3339040069506609E-3</v>
      </c>
      <c r="L97" s="24">
        <f>BRPL_EOD!L97-BRPL_ISGS_exbus!L97</f>
        <v>0</v>
      </c>
      <c r="M97" s="24">
        <f>BRPL_EOD!M97-BRPL_ISGS_exbus!M97</f>
        <v>2.6343641791015671E-3</v>
      </c>
      <c r="N97" s="24">
        <f>BRPL_EOD!N97-BRPL_ISGS_exbus!N97</f>
        <v>-3.1294854881309675E-3</v>
      </c>
      <c r="O97" s="24">
        <f>BRPL_EOD!O97-BRPL_ISGS_exbus!O97</f>
        <v>-3.1470136089239986E-4</v>
      </c>
      <c r="P97" s="24">
        <f>BRPL_EOD!P97-BRPL_ISGS_exbus!P97</f>
        <v>-4.3712155108366346E-4</v>
      </c>
      <c r="Q97" s="24">
        <f>BRPL_EOD!Q97-BRPL_ISGS_exbus!Q97</f>
        <v>-2.1440759753588168E-4</v>
      </c>
      <c r="R97" s="24">
        <f>BRPL_EOD!R97-BRPL_ISGS_exbus!R97</f>
        <v>1.1923647902872148E-2</v>
      </c>
      <c r="S97" s="24">
        <f>BRPL_EOD!S97-BRPL_ISGS_exbus!S97</f>
        <v>5.1068252326835761E-4</v>
      </c>
      <c r="T97" s="24">
        <f>BRPL_EOD!T97-BRPL_ISGS_exbus!T97</f>
        <v>0</v>
      </c>
      <c r="U97" s="24">
        <f>BRPL_EOD!U97-BRPL_ISGS_exbus!U97</f>
        <v>-9.1954794373094728E-4</v>
      </c>
      <c r="V97" s="24">
        <f>BRPL_EOD!V97-BRPL_ISGS_exbus!V97</f>
        <v>-3.3970431610939045E-3</v>
      </c>
      <c r="W97" s="24">
        <f>BRPL_EOD!W97-BRPL_ISGS_exbus!W97</f>
        <v>7.1339865711728123E-3</v>
      </c>
      <c r="X97" s="24">
        <f>BRPL_EOD!X97-BRPL_ISGS_exbus!X97</f>
        <v>5.0327288923313063E-3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-3.3339040069506609E-3</v>
      </c>
      <c r="L98" s="24">
        <f>BRPL_EOD!L98-BRPL_ISGS_exbus!L98</f>
        <v>8.3410441601472485E-4</v>
      </c>
      <c r="M98" s="24">
        <f>BRPL_EOD!M98-BRPL_ISGS_exbus!M98</f>
        <v>2.6343641791015671E-3</v>
      </c>
      <c r="N98" s="24">
        <f>BRPL_EOD!N98-BRPL_ISGS_exbus!N98</f>
        <v>-3.1294854881309675E-3</v>
      </c>
      <c r="O98" s="24">
        <f>BRPL_EOD!O98-BRPL_ISGS_exbus!O98</f>
        <v>-3.1470136089239986E-4</v>
      </c>
      <c r="P98" s="24">
        <f>BRPL_EOD!P98-BRPL_ISGS_exbus!P98</f>
        <v>-4.3712155108366346E-4</v>
      </c>
      <c r="Q98" s="24">
        <f>BRPL_EOD!Q98-BRPL_ISGS_exbus!Q98</f>
        <v>9.53627858628181E-4</v>
      </c>
      <c r="R98" s="24">
        <f>BRPL_EOD!R98-BRPL_ISGS_exbus!R98</f>
        <v>1.1923647902872148E-2</v>
      </c>
      <c r="S98" s="24">
        <f>BRPL_EOD!S98-BRPL_ISGS_exbus!S98</f>
        <v>5.1068252326835761E-4</v>
      </c>
      <c r="T98" s="24">
        <f>BRPL_EOD!T98-BRPL_ISGS_exbus!T98</f>
        <v>0</v>
      </c>
      <c r="U98" s="24">
        <f>BRPL_EOD!U98-BRPL_ISGS_exbus!U98</f>
        <v>-9.1954794373094728E-4</v>
      </c>
      <c r="V98" s="24">
        <f>BRPL_EOD!V98-BRPL_ISGS_exbus!V98</f>
        <v>-3.3970431610939045E-3</v>
      </c>
      <c r="W98" s="24">
        <f>BRPL_EOD!W98-BRPL_ISGS_exbus!W98</f>
        <v>7.1339865711728123E-3</v>
      </c>
      <c r="X98" s="24">
        <f>BRPL_EOD!X98-BRPL_ISGS_exbus!X98</f>
        <v>5.0327288923313063E-3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-5.0271469294038695E-5</v>
      </c>
      <c r="L99" s="24">
        <f>BRPL_EOD!L99-BRPL_ISGS_exbus!L99</f>
        <v>1.1244412939648285E-6</v>
      </c>
      <c r="M99" s="24">
        <f>BRPL_EOD!M99-BRPL_ISGS_exbus!M99</f>
        <v>1.7469089697907947E-5</v>
      </c>
      <c r="N99" s="24">
        <f>BRPL_EOD!N99-BRPL_ISGS_exbus!N99</f>
        <v>-7.5107651715589085E-5</v>
      </c>
      <c r="O99" s="24">
        <f>BRPL_EOD!O99-BRPL_ISGS_exbus!O99</f>
        <v>-7.5528326566320914E-6</v>
      </c>
      <c r="P99" s="24">
        <f>BRPL_EOD!P99-BRPL_ISGS_exbus!P99</f>
        <v>-9.8174496621084018E-7</v>
      </c>
      <c r="Q99" s="24">
        <f>BRPL_EOD!Q99-BRPL_ISGS_exbus!Q99</f>
        <v>-9.5370504497316322E-6</v>
      </c>
      <c r="R99" s="24">
        <f>BRPL_EOD!R99-BRPL_ISGS_exbus!R99</f>
        <v>4.0548339036827752E-5</v>
      </c>
      <c r="S99" s="24">
        <f>BRPL_EOD!S99-BRPL_ISGS_exbus!S99</f>
        <v>2.1737194162513296E-5</v>
      </c>
      <c r="T99" s="24">
        <f>BRPL_EOD!T99-BRPL_ISGS_exbus!T99</f>
        <v>0</v>
      </c>
      <c r="U99" s="24">
        <f>BRPL_EOD!U99-BRPL_ISGS_exbus!U99</f>
        <v>-2.1695354098349995E-5</v>
      </c>
      <c r="V99" s="24">
        <f>BRPL_EOD!V99-BRPL_ISGS_exbus!V99</f>
        <v>-2.9166218851961467E-5</v>
      </c>
      <c r="W99" s="24">
        <f>BRPL_EOD!W99-BRPL_ISGS_exbus!W99</f>
        <v>1.477859662280534E-4</v>
      </c>
      <c r="X99" s="24">
        <f>BRPL_EOD!X99-BRPL_ISGS_exbus!X99</f>
        <v>1.1772863655368226E-4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84</v>
      </c>
      <c r="D3" s="198">
        <f t="shared" ref="D3:D66" si="0">B3-C3</f>
        <v>0</v>
      </c>
      <c r="E3" s="197">
        <f>PPCL_NG!J3+PPCL_Spot!J3+GT_NG!J3+GT_Spot!J3+Bawana_NG!J3+Bawana_RLNG!J3+Bawana_Spot!J3</f>
        <v>47.6</v>
      </c>
      <c r="F3" s="197">
        <f>PPCL_NG!Q3+PPCL_Spot!Q3+GT_NG!Q3+GT_Spot!Q3+Bawana_NG!Q3+Bawana_RLNG!Q3+Bawana_Spot!Q3</f>
        <v>47.6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57.52</v>
      </c>
      <c r="O3" s="197">
        <f>PPCL_NG!T3+PPCL_Spot!T3+GT_NG!T3+GT_Spot!T3+Bawana_NG!T3+Bawana_RLNG!T3+Bawana_Spot!T3</f>
        <v>57.52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84</v>
      </c>
      <c r="D4" s="198">
        <f t="shared" si="0"/>
        <v>0</v>
      </c>
      <c r="E4" s="197">
        <f>PPCL_NG!J4+PPCL_Spot!J4+GT_NG!J4+GT_Spot!J4+Bawana_NG!J4+Bawana_RLNG!J4+Bawana_Spot!J4</f>
        <v>47.6</v>
      </c>
      <c r="F4" s="197">
        <f>PPCL_NG!Q4+PPCL_Spot!Q4+GT_NG!Q4+GT_Spot!Q4+Bawana_NG!Q4+Bawana_RLNG!Q4+Bawana_Spot!Q4</f>
        <v>47.6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57.52</v>
      </c>
      <c r="O4" s="197">
        <f>PPCL_NG!T4+PPCL_Spot!T4+GT_NG!T4+GT_Spot!T4+Bawana_NG!T4+Bawana_RLNG!T4+Bawana_Spot!T4</f>
        <v>57.52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84</v>
      </c>
      <c r="D5" s="198">
        <f t="shared" si="0"/>
        <v>0</v>
      </c>
      <c r="E5" s="197">
        <f>PPCL_NG!J5+PPCL_Spot!J5+GT_NG!J5+GT_Spot!J5+Bawana_NG!J5+Bawana_RLNG!J5+Bawana_Spot!J5</f>
        <v>47.6</v>
      </c>
      <c r="F5" s="197">
        <f>PPCL_NG!Q5+PPCL_Spot!Q5+GT_NG!Q5+GT_Spot!Q5+Bawana_NG!Q5+Bawana_RLNG!Q5+Bawana_Spot!Q5</f>
        <v>47.6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57.52</v>
      </c>
      <c r="O5" s="197">
        <f>PPCL_NG!T5+PPCL_Spot!T5+GT_NG!T5+GT_Spot!T5+Bawana_NG!T5+Bawana_RLNG!T5+Bawana_Spot!T5</f>
        <v>57.52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84</v>
      </c>
      <c r="D6" s="198">
        <f t="shared" si="0"/>
        <v>0</v>
      </c>
      <c r="E6" s="197">
        <f>PPCL_NG!J6+PPCL_Spot!J6+GT_NG!J6+GT_Spot!J6+Bawana_NG!J6+Bawana_RLNG!J6+Bawana_Spot!J6</f>
        <v>47.6</v>
      </c>
      <c r="F6" s="197">
        <f>PPCL_NG!Q6+PPCL_Spot!Q6+GT_NG!Q6+GT_Spot!Q6+Bawana_NG!Q6+Bawana_RLNG!Q6+Bawana_Spot!Q6</f>
        <v>47.6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57.52</v>
      </c>
      <c r="O6" s="197">
        <f>PPCL_NG!T6+PPCL_Spot!T6+GT_NG!T6+GT_Spot!T6+Bawana_NG!T6+Bawana_RLNG!T6+Bawana_Spot!T6</f>
        <v>57.52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84</v>
      </c>
      <c r="D7" s="198">
        <f t="shared" si="0"/>
        <v>0</v>
      </c>
      <c r="E7" s="197">
        <f>PPCL_NG!J7+PPCL_Spot!J7+GT_NG!J7+GT_Spot!J7+Bawana_NG!J7+Bawana_RLNG!J7+Bawana_Spot!J7</f>
        <v>47.6</v>
      </c>
      <c r="F7" s="197">
        <f>PPCL_NG!Q7+PPCL_Spot!Q7+GT_NG!Q7+GT_Spot!Q7+Bawana_NG!Q7+Bawana_RLNG!Q7+Bawana_Spot!Q7</f>
        <v>47.6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57.52</v>
      </c>
      <c r="O7" s="197">
        <f>PPCL_NG!T7+PPCL_Spot!T7+GT_NG!T7+GT_Spot!T7+Bawana_NG!T7+Bawana_RLNG!T7+Bawana_Spot!T7</f>
        <v>57.52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84</v>
      </c>
      <c r="D8" s="198">
        <f t="shared" si="0"/>
        <v>0</v>
      </c>
      <c r="E8" s="197">
        <f>PPCL_NG!J8+PPCL_Spot!J8+GT_NG!J8+GT_Spot!J8+Bawana_NG!J8+Bawana_RLNG!J8+Bawana_Spot!J8</f>
        <v>47.6</v>
      </c>
      <c r="F8" s="197">
        <f>PPCL_NG!Q8+PPCL_Spot!Q8+GT_NG!Q8+GT_Spot!Q8+Bawana_NG!Q8+Bawana_RLNG!Q8+Bawana_Spot!Q8</f>
        <v>47.6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57.52</v>
      </c>
      <c r="O8" s="197">
        <f>PPCL_NG!T8+PPCL_Spot!T8+GT_NG!T8+GT_Spot!T8+Bawana_NG!T8+Bawana_RLNG!T8+Bawana_Spot!T8</f>
        <v>57.52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84</v>
      </c>
      <c r="D9" s="198">
        <f t="shared" si="0"/>
        <v>0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47.6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57.52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84</v>
      </c>
      <c r="D10" s="198">
        <f t="shared" si="0"/>
        <v>0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47.6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57.52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84</v>
      </c>
      <c r="D11" s="198">
        <f t="shared" si="0"/>
        <v>0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47.6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57.52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84</v>
      </c>
      <c r="D12" s="198">
        <f t="shared" si="0"/>
        <v>0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47.6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57.52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84</v>
      </c>
      <c r="D13" s="198">
        <f t="shared" si="0"/>
        <v>0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47.6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57.52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47.6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57.52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47.6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57.52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47.6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57.52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47.6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57.52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47.6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57.52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47.6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57.52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47.6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57.52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84</v>
      </c>
      <c r="D21" s="198">
        <f t="shared" si="0"/>
        <v>0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47.6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57.52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84</v>
      </c>
      <c r="D22" s="198">
        <f t="shared" si="0"/>
        <v>0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47.6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57.52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84</v>
      </c>
      <c r="D23" s="198">
        <f t="shared" si="0"/>
        <v>0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47.6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57.52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99.61</v>
      </c>
      <c r="C24" s="197">
        <f>PPCL_NG!P24+PPCL_Spot!P24+GT_NG!P24+GT_Spot!P24+Bawana_NG!P24+Bawana_RLNG!P24+Bawana_Spot!P24</f>
        <v>99.605540183568394</v>
      </c>
      <c r="D24" s="198">
        <f t="shared" si="0"/>
        <v>4.4598164316056454E-3</v>
      </c>
      <c r="E24" s="197">
        <f>PPCL_NG!J24+PPCL_Spot!J24+GT_NG!J24+GT_Spot!J24+Bawana_NG!J24+Bawana_RLNG!J24+Bawana_Spot!J24</f>
        <v>45</v>
      </c>
      <c r="F24" s="197">
        <f>PPCL_NG!Q24+PPCL_Spot!Q24+GT_NG!Q24+GT_Spot!Q24+Bawana_NG!Q24+Bawana_RLNG!Q24+Bawana_Spot!Q24</f>
        <v>44.997985224983211</v>
      </c>
      <c r="G24" s="198">
        <f t="shared" si="1"/>
        <v>2.0147750167893719E-3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4.9997761361092454</v>
      </c>
      <c r="J24" s="198">
        <f t="shared" si="2"/>
        <v>2.2386389075457203E-4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22.998970226102532</v>
      </c>
      <c r="M24" s="198">
        <f t="shared" si="3"/>
        <v>1.0297738974678339E-3</v>
      </c>
      <c r="N24" s="197">
        <f>PPCL_NG!M24+PPCL_Spot!M24+GT_NG!M24+GT_Spot!M24+Bawana_NG!M24+Bawana_RLNG!M24+Bawana_Spot!M24</f>
        <v>50.74</v>
      </c>
      <c r="O24" s="197">
        <f>PPCL_NG!T24+PPCL_Spot!T24+GT_NG!T24+GT_Spot!T24+Bawana_NG!T24+Bawana_RLNG!T24+Bawana_Spot!T24</f>
        <v>50.73772822923663</v>
      </c>
      <c r="P24" s="198">
        <f t="shared" si="4"/>
        <v>2.2717707633717055E-3</v>
      </c>
      <c r="Q24" s="198">
        <f t="shared" si="5"/>
        <v>9.9999999999891287E-3</v>
      </c>
    </row>
    <row r="25" spans="1:17">
      <c r="A25" s="33" t="s">
        <v>67</v>
      </c>
      <c r="B25" s="197">
        <f>PPCL_NG!I25+PPCL_Spot!I25+GT_NG!I25+GT_Spot!I25+Bawana_NG!I25+Bawana_RLNG!I25+Bawana_Spot!I25</f>
        <v>99.61</v>
      </c>
      <c r="C25" s="197">
        <f>PPCL_NG!P25+PPCL_Spot!P25+GT_NG!P25+GT_Spot!P25+Bawana_NG!P25+Bawana_RLNG!P25+Bawana_Spot!P25</f>
        <v>99.605540183568394</v>
      </c>
      <c r="D25" s="198">
        <f t="shared" si="0"/>
        <v>4.4598164316056454E-3</v>
      </c>
      <c r="E25" s="197">
        <f>PPCL_NG!J25+PPCL_Spot!J25+GT_NG!J25+GT_Spot!J25+Bawana_NG!J25+Bawana_RLNG!J25+Bawana_Spot!J25</f>
        <v>45</v>
      </c>
      <c r="F25" s="197">
        <f>PPCL_NG!Q25+PPCL_Spot!Q25+GT_NG!Q25+GT_Spot!Q25+Bawana_NG!Q25+Bawana_RLNG!Q25+Bawana_Spot!Q25</f>
        <v>44.997985224983211</v>
      </c>
      <c r="G25" s="198">
        <f t="shared" si="1"/>
        <v>2.0147750167893719E-3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4.9997761361092454</v>
      </c>
      <c r="J25" s="198">
        <f t="shared" si="2"/>
        <v>2.2386389075457203E-4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22.998970226102532</v>
      </c>
      <c r="M25" s="198">
        <f t="shared" si="3"/>
        <v>1.0297738974678339E-3</v>
      </c>
      <c r="N25" s="197">
        <f>PPCL_NG!M25+PPCL_Spot!M25+GT_NG!M25+GT_Spot!M25+Bawana_NG!M25+Bawana_RLNG!M25+Bawana_Spot!M25</f>
        <v>50.74</v>
      </c>
      <c r="O25" s="197">
        <f>PPCL_NG!T25+PPCL_Spot!T25+GT_NG!T25+GT_Spot!T25+Bawana_NG!T25+Bawana_RLNG!T25+Bawana_Spot!T25</f>
        <v>50.73772822923663</v>
      </c>
      <c r="P25" s="198">
        <f t="shared" si="4"/>
        <v>2.2717707633717055E-3</v>
      </c>
      <c r="Q25" s="198">
        <f t="shared" si="5"/>
        <v>9.9999999999891287E-3</v>
      </c>
    </row>
    <row r="26" spans="1:17">
      <c r="A26" s="33" t="s">
        <v>68</v>
      </c>
      <c r="B26" s="197">
        <f>PPCL_NG!I26+PPCL_Spot!I26+GT_NG!I26+GT_Spot!I26+Bawana_NG!I26+Bawana_RLNG!I26+Bawana_Spot!I26</f>
        <v>99.61</v>
      </c>
      <c r="C26" s="197">
        <f>PPCL_NG!P26+PPCL_Spot!P26+GT_NG!P26+GT_Spot!P26+Bawana_NG!P26+Bawana_RLNG!P26+Bawana_Spot!P26</f>
        <v>99.605540183568394</v>
      </c>
      <c r="D26" s="198">
        <f t="shared" si="0"/>
        <v>4.4598164316056454E-3</v>
      </c>
      <c r="E26" s="197">
        <f>PPCL_NG!J26+PPCL_Spot!J26+GT_NG!J26+GT_Spot!J26+Bawana_NG!J26+Bawana_RLNG!J26+Bawana_Spot!J26</f>
        <v>45</v>
      </c>
      <c r="F26" s="197">
        <f>PPCL_NG!Q26+PPCL_Spot!Q26+GT_NG!Q26+GT_Spot!Q26+Bawana_NG!Q26+Bawana_RLNG!Q26+Bawana_Spot!Q26</f>
        <v>44.997985224983211</v>
      </c>
      <c r="G26" s="198">
        <f t="shared" si="1"/>
        <v>2.0147750167893719E-3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4.9997761361092454</v>
      </c>
      <c r="J26" s="198">
        <f t="shared" si="2"/>
        <v>2.2386389075457203E-4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22.998970226102532</v>
      </c>
      <c r="M26" s="198">
        <f t="shared" si="3"/>
        <v>1.0297738974678339E-3</v>
      </c>
      <c r="N26" s="197">
        <f>PPCL_NG!M26+PPCL_Spot!M26+GT_NG!M26+GT_Spot!M26+Bawana_NG!M26+Bawana_RLNG!M26+Bawana_Spot!M26</f>
        <v>50.74</v>
      </c>
      <c r="O26" s="197">
        <f>PPCL_NG!T26+PPCL_Spot!T26+GT_NG!T26+GT_Spot!T26+Bawana_NG!T26+Bawana_RLNG!T26+Bawana_Spot!T26</f>
        <v>50.73772822923663</v>
      </c>
      <c r="P26" s="198">
        <f t="shared" si="4"/>
        <v>2.2717707633717055E-3</v>
      </c>
      <c r="Q26" s="198">
        <f t="shared" si="5"/>
        <v>9.9999999999891287E-3</v>
      </c>
    </row>
    <row r="27" spans="1:17">
      <c r="A27" s="33" t="s">
        <v>69</v>
      </c>
      <c r="B27" s="197">
        <f>PPCL_NG!I27+PPCL_Spot!I27+GT_NG!I27+GT_Spot!I27+Bawana_NG!I27+Bawana_RLNG!I27+Bawana_Spot!I27</f>
        <v>99.61</v>
      </c>
      <c r="C27" s="197">
        <f>PPCL_NG!P27+PPCL_Spot!P27+GT_NG!P27+GT_Spot!P27+Bawana_NG!P27+Bawana_RLNG!P27+Bawana_Spot!P27</f>
        <v>99.61</v>
      </c>
      <c r="D27" s="198">
        <f t="shared" si="0"/>
        <v>0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45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50</v>
      </c>
      <c r="O27" s="197">
        <f>PPCL_NG!T27+PPCL_Spot!T27+GT_NG!T27+GT_Spot!T27+Bawana_NG!T27+Bawana_RLNG!T27+Bawana_Spot!T27</f>
        <v>50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99.61</v>
      </c>
      <c r="C28" s="197">
        <f>PPCL_NG!P28+PPCL_Spot!P28+GT_NG!P28+GT_Spot!P28+Bawana_NG!P28+Bawana_RLNG!P28+Bawana_Spot!P28</f>
        <v>99.61</v>
      </c>
      <c r="D28" s="198">
        <f t="shared" si="0"/>
        <v>0</v>
      </c>
      <c r="E28" s="197">
        <f>PPCL_NG!J28+PPCL_Spot!J28+GT_NG!J28+GT_Spot!J28+Bawana_NG!J28+Bawana_RLNG!J28+Bawana_Spot!J28</f>
        <v>45</v>
      </c>
      <c r="F28" s="197">
        <f>PPCL_NG!Q28+PPCL_Spot!Q28+GT_NG!Q28+GT_Spot!Q28+Bawana_NG!Q28+Bawana_RLNG!Q28+Bawana_Spot!Q28</f>
        <v>45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50</v>
      </c>
      <c r="O28" s="197">
        <f>PPCL_NG!T28+PPCL_Spot!T28+GT_NG!T28+GT_Spot!T28+Bawana_NG!T28+Bawana_RLNG!T28+Bawana_Spot!T28</f>
        <v>50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99.61</v>
      </c>
      <c r="D29" s="198">
        <f t="shared" si="0"/>
        <v>0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45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50</v>
      </c>
      <c r="O29" s="197">
        <f>PPCL_NG!T29+PPCL_Spot!T29+GT_NG!T29+GT_Spot!T29+Bawana_NG!T29+Bawana_RLNG!T29+Bawana_Spot!T29</f>
        <v>50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99.61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50</v>
      </c>
      <c r="O30" s="197">
        <f>PPCL_NG!T30+PPCL_Spot!T30+GT_NG!T30+GT_Spot!T30+Bawana_NG!T30+Bawana_RLNG!T30+Bawana_Spot!T30</f>
        <v>50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99.61</v>
      </c>
      <c r="D31" s="198">
        <f t="shared" si="0"/>
        <v>0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45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50</v>
      </c>
      <c r="O31" s="197">
        <f>PPCL_NG!T31+PPCL_Spot!T31+GT_NG!T31+GT_Spot!T31+Bawana_NG!T31+Bawana_RLNG!T31+Bawana_Spot!T31</f>
        <v>50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99.61</v>
      </c>
      <c r="D32" s="198">
        <f t="shared" si="0"/>
        <v>0</v>
      </c>
      <c r="E32" s="197">
        <f>PPCL_NG!J32+PPCL_Spot!J32+GT_NG!J32+GT_Spot!J32+Bawana_NG!J32+Bawana_RLNG!J32+Bawana_Spot!J32</f>
        <v>45</v>
      </c>
      <c r="F32" s="197">
        <f>PPCL_NG!Q32+PPCL_Spot!Q32+GT_NG!Q32+GT_Spot!Q32+Bawana_NG!Q32+Bawana_RLNG!Q32+Bawana_Spot!Q32</f>
        <v>45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99.61</v>
      </c>
      <c r="D33" s="198">
        <f t="shared" si="0"/>
        <v>0</v>
      </c>
      <c r="E33" s="197">
        <f>PPCL_NG!J33+PPCL_Spot!J33+GT_NG!J33+GT_Spot!J33+Bawana_NG!J33+Bawana_RLNG!J33+Bawana_Spot!J33</f>
        <v>45</v>
      </c>
      <c r="F33" s="197">
        <f>PPCL_NG!Q33+PPCL_Spot!Q33+GT_NG!Q33+GT_Spot!Q33+Bawana_NG!Q33+Bawana_RLNG!Q33+Bawana_Spot!Q33</f>
        <v>45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99.61</v>
      </c>
      <c r="D34" s="198">
        <f t="shared" si="0"/>
        <v>0</v>
      </c>
      <c r="E34" s="197">
        <f>PPCL_NG!J34+PPCL_Spot!J34+GT_NG!J34+GT_Spot!J34+Bawana_NG!J34+Bawana_RLNG!J34+Bawana_Spot!J34</f>
        <v>45</v>
      </c>
      <c r="F34" s="197">
        <f>PPCL_NG!Q34+PPCL_Spot!Q34+GT_NG!Q34+GT_Spot!Q34+Bawana_NG!Q34+Bawana_RLNG!Q34+Bawana_Spot!Q34</f>
        <v>45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69.61</v>
      </c>
      <c r="O34" s="197">
        <f>PPCL_NG!T34+PPCL_Spot!T34+GT_NG!T34+GT_Spot!T34+Bawana_NG!T34+Bawana_RLNG!T34+Bawana_Spot!T34</f>
        <v>69.61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99.61</v>
      </c>
      <c r="C35" s="197">
        <f>PPCL_NG!P35+PPCL_Spot!P35+GT_NG!P35+GT_Spot!P35+Bawana_NG!P35+Bawana_RLNG!P35+Bawana_Spot!P35</f>
        <v>99.61</v>
      </c>
      <c r="D35" s="198">
        <f t="shared" si="0"/>
        <v>0</v>
      </c>
      <c r="E35" s="197">
        <f>PPCL_NG!J35+PPCL_Spot!J35+GT_NG!J35+GT_Spot!J35+Bawana_NG!J35+Bawana_RLNG!J35+Bawana_Spot!J35</f>
        <v>45</v>
      </c>
      <c r="F35" s="197">
        <f>PPCL_NG!Q35+PPCL_Spot!Q35+GT_NG!Q35+GT_Spot!Q35+Bawana_NG!Q35+Bawana_RLNG!Q35+Bawana_Spot!Q35</f>
        <v>45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69.61</v>
      </c>
      <c r="O35" s="197">
        <f>PPCL_NG!T35+PPCL_Spot!T35+GT_NG!T35+GT_Spot!T35+Bawana_NG!T35+Bawana_RLNG!T35+Bawana_Spot!T35</f>
        <v>69.61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99.61</v>
      </c>
      <c r="C36" s="197">
        <f>PPCL_NG!P36+PPCL_Spot!P36+GT_NG!P36+GT_Spot!P36+Bawana_NG!P36+Bawana_RLNG!P36+Bawana_Spot!P36</f>
        <v>99.61</v>
      </c>
      <c r="D36" s="198">
        <f t="shared" si="0"/>
        <v>0</v>
      </c>
      <c r="E36" s="197">
        <f>PPCL_NG!J36+PPCL_Spot!J36+GT_NG!J36+GT_Spot!J36+Bawana_NG!J36+Bawana_RLNG!J36+Bawana_Spot!J36</f>
        <v>45</v>
      </c>
      <c r="F36" s="197">
        <f>PPCL_NG!Q36+PPCL_Spot!Q36+GT_NG!Q36+GT_Spot!Q36+Bawana_NG!Q36+Bawana_RLNG!Q36+Bawana_Spot!Q36</f>
        <v>45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69.61</v>
      </c>
      <c r="O36" s="197">
        <f>PPCL_NG!T36+PPCL_Spot!T36+GT_NG!T36+GT_Spot!T36+Bawana_NG!T36+Bawana_RLNG!T36+Bawana_Spot!T36</f>
        <v>69.61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99.61</v>
      </c>
      <c r="C37" s="197">
        <f>PPCL_NG!P37+PPCL_Spot!P37+GT_NG!P37+GT_Spot!P37+Bawana_NG!P37+Bawana_RLNG!P37+Bawana_Spot!P37</f>
        <v>99.61</v>
      </c>
      <c r="D37" s="198">
        <f t="shared" si="0"/>
        <v>0</v>
      </c>
      <c r="E37" s="197">
        <f>PPCL_NG!J37+PPCL_Spot!J37+GT_NG!J37+GT_Spot!J37+Bawana_NG!J37+Bawana_RLNG!J37+Bawana_Spot!J37</f>
        <v>45</v>
      </c>
      <c r="F37" s="197">
        <f>PPCL_NG!Q37+PPCL_Spot!Q37+GT_NG!Q37+GT_Spot!Q37+Bawana_NG!Q37+Bawana_RLNG!Q37+Bawana_Spot!Q37</f>
        <v>45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69.61</v>
      </c>
      <c r="O37" s="197">
        <f>PPCL_NG!T37+PPCL_Spot!T37+GT_NG!T37+GT_Spot!T37+Bawana_NG!T37+Bawana_RLNG!T37+Bawana_Spot!T37</f>
        <v>69.61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99.61</v>
      </c>
      <c r="C38" s="197">
        <f>PPCL_NG!P38+PPCL_Spot!P38+GT_NG!P38+GT_Spot!P38+Bawana_NG!P38+Bawana_RLNG!P38+Bawana_Spot!P38</f>
        <v>99.61</v>
      </c>
      <c r="D38" s="198">
        <f t="shared" si="0"/>
        <v>0</v>
      </c>
      <c r="E38" s="197">
        <f>PPCL_NG!J38+PPCL_Spot!J38+GT_NG!J38+GT_Spot!J38+Bawana_NG!J38+Bawana_RLNG!J38+Bawana_Spot!J38</f>
        <v>45</v>
      </c>
      <c r="F38" s="197">
        <f>PPCL_NG!Q38+PPCL_Spot!Q38+GT_NG!Q38+GT_Spot!Q38+Bawana_NG!Q38+Bawana_RLNG!Q38+Bawana_Spot!Q38</f>
        <v>45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50</v>
      </c>
      <c r="O38" s="197">
        <f>PPCL_NG!T38+PPCL_Spot!T38+GT_NG!T38+GT_Spot!T38+Bawana_NG!T38+Bawana_RLNG!T38+Bawana_Spot!T38</f>
        <v>50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99.61</v>
      </c>
      <c r="C39" s="197">
        <f>PPCL_NG!P39+PPCL_Spot!P39+GT_NG!P39+GT_Spot!P39+Bawana_NG!P39+Bawana_RLNG!P39+Bawana_Spot!P39</f>
        <v>99.61</v>
      </c>
      <c r="D39" s="198">
        <f t="shared" si="0"/>
        <v>0</v>
      </c>
      <c r="E39" s="197">
        <f>PPCL_NG!J39+PPCL_Spot!J39+GT_NG!J39+GT_Spot!J39+Bawana_NG!J39+Bawana_RLNG!J39+Bawana_Spot!J39</f>
        <v>45</v>
      </c>
      <c r="F39" s="197">
        <f>PPCL_NG!Q39+PPCL_Spot!Q39+GT_NG!Q39+GT_Spot!Q39+Bawana_NG!Q39+Bawana_RLNG!Q39+Bawana_Spot!Q39</f>
        <v>45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50</v>
      </c>
      <c r="O39" s="197">
        <f>PPCL_NG!T39+PPCL_Spot!T39+GT_NG!T39+GT_Spot!T39+Bawana_NG!T39+Bawana_RLNG!T39+Bawana_Spot!T39</f>
        <v>50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99.61</v>
      </c>
      <c r="C40" s="197">
        <f>PPCL_NG!P40+PPCL_Spot!P40+GT_NG!P40+GT_Spot!P40+Bawana_NG!P40+Bawana_RLNG!P40+Bawana_Spot!P40</f>
        <v>99.61</v>
      </c>
      <c r="D40" s="198">
        <f t="shared" si="0"/>
        <v>0</v>
      </c>
      <c r="E40" s="197">
        <f>PPCL_NG!J40+PPCL_Spot!J40+GT_NG!J40+GT_Spot!J40+Bawana_NG!J40+Bawana_RLNG!J40+Bawana_Spot!J40</f>
        <v>45</v>
      </c>
      <c r="F40" s="197">
        <f>PPCL_NG!Q40+PPCL_Spot!Q40+GT_NG!Q40+GT_Spot!Q40+Bawana_NG!Q40+Bawana_RLNG!Q40+Bawana_Spot!Q40</f>
        <v>45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69.61</v>
      </c>
      <c r="O40" s="197">
        <f>PPCL_NG!T40+PPCL_Spot!T40+GT_NG!T40+GT_Spot!T40+Bawana_NG!T40+Bawana_RLNG!T40+Bawana_Spot!T40</f>
        <v>69.61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99.61</v>
      </c>
      <c r="C41" s="197">
        <f>PPCL_NG!P41+PPCL_Spot!P41+GT_NG!P41+GT_Spot!P41+Bawana_NG!P41+Bawana_RLNG!P41+Bawana_Spot!P41</f>
        <v>99.61</v>
      </c>
      <c r="D41" s="198">
        <f t="shared" si="0"/>
        <v>0</v>
      </c>
      <c r="E41" s="197">
        <f>PPCL_NG!J41+PPCL_Spot!J41+GT_NG!J41+GT_Spot!J41+Bawana_NG!J41+Bawana_RLNG!J41+Bawana_Spot!J41</f>
        <v>45</v>
      </c>
      <c r="F41" s="197">
        <f>PPCL_NG!Q41+PPCL_Spot!Q41+GT_NG!Q41+GT_Spot!Q41+Bawana_NG!Q41+Bawana_RLNG!Q41+Bawana_Spot!Q41</f>
        <v>45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69.61</v>
      </c>
      <c r="O41" s="197">
        <f>PPCL_NG!T41+PPCL_Spot!T41+GT_NG!T41+GT_Spot!T41+Bawana_NG!T41+Bawana_RLNG!T41+Bawana_Spot!T41</f>
        <v>69.61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99.61</v>
      </c>
      <c r="C42" s="197">
        <f>PPCL_NG!P42+PPCL_Spot!P42+GT_NG!P42+GT_Spot!P42+Bawana_NG!P42+Bawana_RLNG!P42+Bawana_Spot!P42</f>
        <v>99.61</v>
      </c>
      <c r="D42" s="198">
        <f t="shared" si="0"/>
        <v>0</v>
      </c>
      <c r="E42" s="197">
        <f>PPCL_NG!J42+PPCL_Spot!J42+GT_NG!J42+GT_Spot!J42+Bawana_NG!J42+Bawana_RLNG!J42+Bawana_Spot!J42</f>
        <v>45</v>
      </c>
      <c r="F42" s="197">
        <f>PPCL_NG!Q42+PPCL_Spot!Q42+GT_NG!Q42+GT_Spot!Q42+Bawana_NG!Q42+Bawana_RLNG!Q42+Bawana_Spot!Q42</f>
        <v>45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69.61</v>
      </c>
      <c r="O42" s="197">
        <f>PPCL_NG!T42+PPCL_Spot!T42+GT_NG!T42+GT_Spot!T42+Bawana_NG!T42+Bawana_RLNG!T42+Bawana_Spot!T42</f>
        <v>69.61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99.61</v>
      </c>
      <c r="C43" s="197">
        <f>PPCL_NG!P43+PPCL_Spot!P43+GT_NG!P43+GT_Spot!P43+Bawana_NG!P43+Bawana_RLNG!P43+Bawana_Spot!P43</f>
        <v>99.61</v>
      </c>
      <c r="D43" s="198">
        <f t="shared" si="0"/>
        <v>0</v>
      </c>
      <c r="E43" s="197">
        <f>PPCL_NG!J43+PPCL_Spot!J43+GT_NG!J43+GT_Spot!J43+Bawana_NG!J43+Bawana_RLNG!J43+Bawana_Spot!J43</f>
        <v>45</v>
      </c>
      <c r="F43" s="197">
        <f>PPCL_NG!Q43+PPCL_Spot!Q43+GT_NG!Q43+GT_Spot!Q43+Bawana_NG!Q43+Bawana_RLNG!Q43+Bawana_Spot!Q43</f>
        <v>45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69.61</v>
      </c>
      <c r="O43" s="197">
        <f>PPCL_NG!T43+PPCL_Spot!T43+GT_NG!T43+GT_Spot!T43+Bawana_NG!T43+Bawana_RLNG!T43+Bawana_Spot!T43</f>
        <v>69.61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99.61</v>
      </c>
      <c r="C44" s="197">
        <f>PPCL_NG!P44+PPCL_Spot!P44+GT_NG!P44+GT_Spot!P44+Bawana_NG!P44+Bawana_RLNG!P44+Bawana_Spot!P44</f>
        <v>99.61</v>
      </c>
      <c r="D44" s="198">
        <f t="shared" si="0"/>
        <v>0</v>
      </c>
      <c r="E44" s="197">
        <f>PPCL_NG!J44+PPCL_Spot!J44+GT_NG!J44+GT_Spot!J44+Bawana_NG!J44+Bawana_RLNG!J44+Bawana_Spot!J44</f>
        <v>45</v>
      </c>
      <c r="F44" s="197">
        <f>PPCL_NG!Q44+PPCL_Spot!Q44+GT_NG!Q44+GT_Spot!Q44+Bawana_NG!Q44+Bawana_RLNG!Q44+Bawana_Spot!Q44</f>
        <v>45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69.61</v>
      </c>
      <c r="O44" s="197">
        <f>PPCL_NG!T44+PPCL_Spot!T44+GT_NG!T44+GT_Spot!T44+Bawana_NG!T44+Bawana_RLNG!T44+Bawana_Spot!T44</f>
        <v>69.61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99.61</v>
      </c>
      <c r="C45" s="197">
        <f>PPCL_NG!P45+PPCL_Spot!P45+GT_NG!P45+GT_Spot!P45+Bawana_NG!P45+Bawana_RLNG!P45+Bawana_Spot!P45</f>
        <v>99.61</v>
      </c>
      <c r="D45" s="198">
        <f t="shared" si="0"/>
        <v>0</v>
      </c>
      <c r="E45" s="197">
        <f>PPCL_NG!J45+PPCL_Spot!J45+GT_NG!J45+GT_Spot!J45+Bawana_NG!J45+Bawana_RLNG!J45+Bawana_Spot!J45</f>
        <v>45</v>
      </c>
      <c r="F45" s="197">
        <f>PPCL_NG!Q45+PPCL_Spot!Q45+GT_NG!Q45+GT_Spot!Q45+Bawana_NG!Q45+Bawana_RLNG!Q45+Bawana_Spot!Q45</f>
        <v>45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69.61</v>
      </c>
      <c r="O45" s="197">
        <f>PPCL_NG!T45+PPCL_Spot!T45+GT_NG!T45+GT_Spot!T45+Bawana_NG!T45+Bawana_RLNG!T45+Bawana_Spot!T45</f>
        <v>69.61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99.61</v>
      </c>
      <c r="C46" s="197">
        <f>PPCL_NG!P46+PPCL_Spot!P46+GT_NG!P46+GT_Spot!P46+Bawana_NG!P46+Bawana_RLNG!P46+Bawana_Spot!P46</f>
        <v>99.61</v>
      </c>
      <c r="D46" s="198">
        <f t="shared" si="0"/>
        <v>0</v>
      </c>
      <c r="E46" s="197">
        <f>PPCL_NG!J46+PPCL_Spot!J46+GT_NG!J46+GT_Spot!J46+Bawana_NG!J46+Bawana_RLNG!J46+Bawana_Spot!J46</f>
        <v>45</v>
      </c>
      <c r="F46" s="197">
        <f>PPCL_NG!Q46+PPCL_Spot!Q46+GT_NG!Q46+GT_Spot!Q46+Bawana_NG!Q46+Bawana_RLNG!Q46+Bawana_Spot!Q46</f>
        <v>45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69.61</v>
      </c>
      <c r="O46" s="197">
        <f>PPCL_NG!T46+PPCL_Spot!T46+GT_NG!T46+GT_Spot!T46+Bawana_NG!T46+Bawana_RLNG!T46+Bawana_Spot!T46</f>
        <v>69.61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80</v>
      </c>
      <c r="C47" s="197">
        <f>PPCL_NG!P47+PPCL_Spot!P47+GT_NG!P47+GT_Spot!P47+Bawana_NG!P47+Bawana_RLNG!P47+Bawana_Spot!P47</f>
        <v>79.996406271057012</v>
      </c>
      <c r="D47" s="198">
        <f t="shared" si="0"/>
        <v>3.5937289429881503E-3</v>
      </c>
      <c r="E47" s="197">
        <f>PPCL_NG!J47+PPCL_Spot!J47+GT_NG!J47+GT_Spot!J47+Bawana_NG!J47+Bawana_RLNG!J47+Bawana_Spot!J47</f>
        <v>45</v>
      </c>
      <c r="F47" s="197">
        <f>PPCL_NG!Q47+PPCL_Spot!Q47+GT_NG!Q47+GT_Spot!Q47+Bawana_NG!Q47+Bawana_RLNG!Q47+Bawana_Spot!Q47</f>
        <v>44.99797852746957</v>
      </c>
      <c r="G47" s="198">
        <f t="shared" si="1"/>
        <v>2.0214725304299463E-3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4.9997753919410632</v>
      </c>
      <c r="J47" s="198">
        <f t="shared" si="2"/>
        <v>2.2460805893675939E-4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22.998966802928891</v>
      </c>
      <c r="M47" s="198">
        <f t="shared" si="3"/>
        <v>1.0331970711092708E-3</v>
      </c>
      <c r="N47" s="197">
        <f>PPCL_NG!M47+PPCL_Spot!M47+GT_NG!M47+GT_Spot!M47+Bawana_NG!M47+Bawana_RLNG!M47+Bawana_Spot!M47</f>
        <v>69.61</v>
      </c>
      <c r="O47" s="197">
        <f>PPCL_NG!T47+PPCL_Spot!T47+GT_NG!T47+GT_Spot!T47+Bawana_NG!T47+Bawana_RLNG!T47+Bawana_Spot!T47</f>
        <v>69.606873006603479</v>
      </c>
      <c r="P47" s="198">
        <f t="shared" si="4"/>
        <v>3.126993396520561E-3</v>
      </c>
      <c r="Q47" s="198">
        <f t="shared" si="5"/>
        <v>9.9999999999846878E-3</v>
      </c>
    </row>
    <row r="48" spans="1:17">
      <c r="A48" s="33" t="s">
        <v>90</v>
      </c>
      <c r="B48" s="197">
        <f>PPCL_NG!I48+PPCL_Spot!I48+GT_NG!I48+GT_Spot!I48+Bawana_NG!I48+Bawana_RLNG!I48+Bawana_Spot!I48</f>
        <v>80</v>
      </c>
      <c r="C48" s="197">
        <f>PPCL_NG!P48+PPCL_Spot!P48+GT_NG!P48+GT_Spot!P48+Bawana_NG!P48+Bawana_RLNG!P48+Bawana_Spot!P48</f>
        <v>79.996406271057012</v>
      </c>
      <c r="D48" s="198">
        <f t="shared" si="0"/>
        <v>3.5937289429881503E-3</v>
      </c>
      <c r="E48" s="197">
        <f>PPCL_NG!J48+PPCL_Spot!J48+GT_NG!J48+GT_Spot!J48+Bawana_NG!J48+Bawana_RLNG!J48+Bawana_Spot!J48</f>
        <v>45</v>
      </c>
      <c r="F48" s="197">
        <f>PPCL_NG!Q48+PPCL_Spot!Q48+GT_NG!Q48+GT_Spot!Q48+Bawana_NG!Q48+Bawana_RLNG!Q48+Bawana_Spot!Q48</f>
        <v>44.99797852746957</v>
      </c>
      <c r="G48" s="198">
        <f t="shared" si="1"/>
        <v>2.0214725304299463E-3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4.9997753919410632</v>
      </c>
      <c r="J48" s="198">
        <f t="shared" si="2"/>
        <v>2.2460805893675939E-4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22.998966802928891</v>
      </c>
      <c r="M48" s="198">
        <f t="shared" si="3"/>
        <v>1.0331970711092708E-3</v>
      </c>
      <c r="N48" s="197">
        <f>PPCL_NG!M48+PPCL_Spot!M48+GT_NG!M48+GT_Spot!M48+Bawana_NG!M48+Bawana_RLNG!M48+Bawana_Spot!M48</f>
        <v>69.61</v>
      </c>
      <c r="O48" s="197">
        <f>PPCL_NG!T48+PPCL_Spot!T48+GT_NG!T48+GT_Spot!T48+Bawana_NG!T48+Bawana_RLNG!T48+Bawana_Spot!T48</f>
        <v>69.606873006603479</v>
      </c>
      <c r="P48" s="198">
        <f t="shared" si="4"/>
        <v>3.126993396520561E-3</v>
      </c>
      <c r="Q48" s="198">
        <f t="shared" si="5"/>
        <v>9.9999999999846878E-3</v>
      </c>
    </row>
    <row r="49" spans="1:17">
      <c r="A49" s="33" t="s">
        <v>91</v>
      </c>
      <c r="B49" s="197">
        <f>PPCL_NG!I49+PPCL_Spot!I49+GT_NG!I49+GT_Spot!I49+Bawana_NG!I49+Bawana_RLNG!I49+Bawana_Spot!I49</f>
        <v>82.89</v>
      </c>
      <c r="C49" s="197">
        <f>PPCL_NG!P49+PPCL_Spot!P49+GT_NG!P49+GT_Spot!P49+Bawana_NG!P49+Bawana_RLNG!P49+Bawana_Spot!P49</f>
        <v>82.89</v>
      </c>
      <c r="D49" s="198">
        <f t="shared" si="0"/>
        <v>0</v>
      </c>
      <c r="E49" s="197">
        <f>PPCL_NG!J49+PPCL_Spot!J49+GT_NG!J49+GT_Spot!J49+Bawana_NG!J49+Bawana_RLNG!J49+Bawana_Spot!J49</f>
        <v>47.93</v>
      </c>
      <c r="F49" s="197">
        <f>PPCL_NG!Q49+PPCL_Spot!Q49+GT_NG!Q49+GT_Spot!Q49+Bawana_NG!Q49+Bawana_RLNG!Q49+Bawana_Spot!Q49</f>
        <v>47.93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57.92</v>
      </c>
      <c r="O49" s="197">
        <f>PPCL_NG!T49+PPCL_Spot!T49+GT_NG!T49+GT_Spot!T49+Bawana_NG!T49+Bawana_RLNG!T49+Bawana_Spot!T49</f>
        <v>57.92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82.89</v>
      </c>
      <c r="C50" s="197">
        <f>PPCL_NG!P50+PPCL_Spot!P50+GT_NG!P50+GT_Spot!P50+Bawana_NG!P50+Bawana_RLNG!P50+Bawana_Spot!P50</f>
        <v>82.89</v>
      </c>
      <c r="D50" s="198">
        <f t="shared" si="0"/>
        <v>0</v>
      </c>
      <c r="E50" s="197">
        <f>PPCL_NG!J50+PPCL_Spot!J50+GT_NG!J50+GT_Spot!J50+Bawana_NG!J50+Bawana_RLNG!J50+Bawana_Spot!J50</f>
        <v>47.93</v>
      </c>
      <c r="F50" s="197">
        <f>PPCL_NG!Q50+PPCL_Spot!Q50+GT_NG!Q50+GT_Spot!Q50+Bawana_NG!Q50+Bawana_RLNG!Q50+Bawana_Spot!Q50</f>
        <v>47.93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57.92</v>
      </c>
      <c r="O50" s="197">
        <f>PPCL_NG!T50+PPCL_Spot!T50+GT_NG!T50+GT_Spot!T50+Bawana_NG!T50+Bawana_RLNG!T50+Bawana_Spot!T50</f>
        <v>57.92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82.89</v>
      </c>
      <c r="C51" s="197">
        <f>PPCL_NG!P51+PPCL_Spot!P51+GT_NG!P51+GT_Spot!P51+Bawana_NG!P51+Bawana_RLNG!P51+Bawana_Spot!P51</f>
        <v>82.89</v>
      </c>
      <c r="D51" s="198">
        <f t="shared" si="0"/>
        <v>0</v>
      </c>
      <c r="E51" s="197">
        <f>PPCL_NG!J51+PPCL_Spot!J51+GT_NG!J51+GT_Spot!J51+Bawana_NG!J51+Bawana_RLNG!J51+Bawana_Spot!J51</f>
        <v>47.93</v>
      </c>
      <c r="F51" s="197">
        <f>PPCL_NG!Q51+PPCL_Spot!Q51+GT_NG!Q51+GT_Spot!Q51+Bawana_NG!Q51+Bawana_RLNG!Q51+Bawana_Spot!Q51</f>
        <v>47.93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57.92</v>
      </c>
      <c r="O51" s="197">
        <f>PPCL_NG!T51+PPCL_Spot!T51+GT_NG!T51+GT_Spot!T51+Bawana_NG!T51+Bawana_RLNG!T51+Bawana_Spot!T51</f>
        <v>57.92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82.89</v>
      </c>
      <c r="C52" s="197">
        <f>PPCL_NG!P52+PPCL_Spot!P52+GT_NG!P52+GT_Spot!P52+Bawana_NG!P52+Bawana_RLNG!P52+Bawana_Spot!P52</f>
        <v>82.89</v>
      </c>
      <c r="D52" s="198">
        <f t="shared" si="0"/>
        <v>0</v>
      </c>
      <c r="E52" s="197">
        <f>PPCL_NG!J52+PPCL_Spot!J52+GT_NG!J52+GT_Spot!J52+Bawana_NG!J52+Bawana_RLNG!J52+Bawana_Spot!J52</f>
        <v>47.93</v>
      </c>
      <c r="F52" s="197">
        <f>PPCL_NG!Q52+PPCL_Spot!Q52+GT_NG!Q52+GT_Spot!Q52+Bawana_NG!Q52+Bawana_RLNG!Q52+Bawana_Spot!Q52</f>
        <v>47.93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57.92</v>
      </c>
      <c r="O52" s="197">
        <f>PPCL_NG!T52+PPCL_Spot!T52+GT_NG!T52+GT_Spot!T52+Bawana_NG!T52+Bawana_RLNG!T52+Bawana_Spot!T52</f>
        <v>57.92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82.89</v>
      </c>
      <c r="C53" s="197">
        <f>PPCL_NG!P53+PPCL_Spot!P53+GT_NG!P53+GT_Spot!P53+Bawana_NG!P53+Bawana_RLNG!P53+Bawana_Spot!P53</f>
        <v>82.89</v>
      </c>
      <c r="D53" s="198">
        <f t="shared" si="0"/>
        <v>0</v>
      </c>
      <c r="E53" s="197">
        <f>PPCL_NG!J53+PPCL_Spot!J53+GT_NG!J53+GT_Spot!J53+Bawana_NG!J53+Bawana_RLNG!J53+Bawana_Spot!J53</f>
        <v>47.93</v>
      </c>
      <c r="F53" s="197">
        <f>PPCL_NG!Q53+PPCL_Spot!Q53+GT_NG!Q53+GT_Spot!Q53+Bawana_NG!Q53+Bawana_RLNG!Q53+Bawana_Spot!Q53</f>
        <v>47.93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57.92</v>
      </c>
      <c r="O53" s="197">
        <f>PPCL_NG!T53+PPCL_Spot!T53+GT_NG!T53+GT_Spot!T53+Bawana_NG!T53+Bawana_RLNG!T53+Bawana_Spot!T53</f>
        <v>57.92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82.89</v>
      </c>
      <c r="C54" s="197">
        <f>PPCL_NG!P54+PPCL_Spot!P54+GT_NG!P54+GT_Spot!P54+Bawana_NG!P54+Bawana_RLNG!P54+Bawana_Spot!P54</f>
        <v>82.89</v>
      </c>
      <c r="D54" s="198">
        <f t="shared" si="0"/>
        <v>0</v>
      </c>
      <c r="E54" s="197">
        <f>PPCL_NG!J54+PPCL_Spot!J54+GT_NG!J54+GT_Spot!J54+Bawana_NG!J54+Bawana_RLNG!J54+Bawana_Spot!J54</f>
        <v>47.93</v>
      </c>
      <c r="F54" s="197">
        <f>PPCL_NG!Q54+PPCL_Spot!Q54+GT_NG!Q54+GT_Spot!Q54+Bawana_NG!Q54+Bawana_RLNG!Q54+Bawana_Spot!Q54</f>
        <v>47.93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57.92</v>
      </c>
      <c r="O54" s="197">
        <f>PPCL_NG!T54+PPCL_Spot!T54+GT_NG!T54+GT_Spot!T54+Bawana_NG!T54+Bawana_RLNG!T54+Bawana_Spot!T54</f>
        <v>57.92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82.89</v>
      </c>
      <c r="C55" s="197">
        <f>PPCL_NG!P55+PPCL_Spot!P55+GT_NG!P55+GT_Spot!P55+Bawana_NG!P55+Bawana_RLNG!P55+Bawana_Spot!P55</f>
        <v>82.89</v>
      </c>
      <c r="D55" s="198">
        <f t="shared" si="0"/>
        <v>0</v>
      </c>
      <c r="E55" s="197">
        <f>PPCL_NG!J55+PPCL_Spot!J55+GT_NG!J55+GT_Spot!J55+Bawana_NG!J55+Bawana_RLNG!J55+Bawana_Spot!J55</f>
        <v>47.93</v>
      </c>
      <c r="F55" s="197">
        <f>PPCL_NG!Q55+PPCL_Spot!Q55+GT_NG!Q55+GT_Spot!Q55+Bawana_NG!Q55+Bawana_RLNG!Q55+Bawana_Spot!Q55</f>
        <v>47.93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57.92</v>
      </c>
      <c r="O55" s="197">
        <f>PPCL_NG!T55+PPCL_Spot!T55+GT_NG!T55+GT_Spot!T55+Bawana_NG!T55+Bawana_RLNG!T55+Bawana_Spot!T55</f>
        <v>57.92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82.89</v>
      </c>
      <c r="C56" s="197">
        <f>PPCL_NG!P56+PPCL_Spot!P56+GT_NG!P56+GT_Spot!P56+Bawana_NG!P56+Bawana_RLNG!P56+Bawana_Spot!P56</f>
        <v>82.89</v>
      </c>
      <c r="D56" s="198">
        <f t="shared" si="0"/>
        <v>0</v>
      </c>
      <c r="E56" s="197">
        <f>PPCL_NG!J56+PPCL_Spot!J56+GT_NG!J56+GT_Spot!J56+Bawana_NG!J56+Bawana_RLNG!J56+Bawana_Spot!J56</f>
        <v>47.93</v>
      </c>
      <c r="F56" s="197">
        <f>PPCL_NG!Q56+PPCL_Spot!Q56+GT_NG!Q56+GT_Spot!Q56+Bawana_NG!Q56+Bawana_RLNG!Q56+Bawana_Spot!Q56</f>
        <v>47.93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57.92</v>
      </c>
      <c r="O56" s="197">
        <f>PPCL_NG!T56+PPCL_Spot!T56+GT_NG!T56+GT_Spot!T56+Bawana_NG!T56+Bawana_RLNG!T56+Bawana_Spot!T56</f>
        <v>57.92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82.89</v>
      </c>
      <c r="C57" s="197">
        <f>PPCL_NG!P57+PPCL_Spot!P57+GT_NG!P57+GT_Spot!P57+Bawana_NG!P57+Bawana_RLNG!P57+Bawana_Spot!P57</f>
        <v>82.89</v>
      </c>
      <c r="D57" s="198">
        <f t="shared" si="0"/>
        <v>0</v>
      </c>
      <c r="E57" s="197">
        <f>PPCL_NG!J57+PPCL_Spot!J57+GT_NG!J57+GT_Spot!J57+Bawana_NG!J57+Bawana_RLNG!J57+Bawana_Spot!J57</f>
        <v>47.93</v>
      </c>
      <c r="F57" s="197">
        <f>PPCL_NG!Q57+PPCL_Spot!Q57+GT_NG!Q57+GT_Spot!Q57+Bawana_NG!Q57+Bawana_RLNG!Q57+Bawana_Spot!Q57</f>
        <v>47.93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57.92</v>
      </c>
      <c r="O57" s="197">
        <f>PPCL_NG!T57+PPCL_Spot!T57+GT_NG!T57+GT_Spot!T57+Bawana_NG!T57+Bawana_RLNG!T57+Bawana_Spot!T57</f>
        <v>57.92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82.89</v>
      </c>
      <c r="C58" s="197">
        <f>PPCL_NG!P58+PPCL_Spot!P58+GT_NG!P58+GT_Spot!P58+Bawana_NG!P58+Bawana_RLNG!P58+Bawana_Spot!P58</f>
        <v>82.89</v>
      </c>
      <c r="D58" s="198">
        <f t="shared" si="0"/>
        <v>0</v>
      </c>
      <c r="E58" s="197">
        <f>PPCL_NG!J58+PPCL_Spot!J58+GT_NG!J58+GT_Spot!J58+Bawana_NG!J58+Bawana_RLNG!J58+Bawana_Spot!J58</f>
        <v>47.93</v>
      </c>
      <c r="F58" s="197">
        <f>PPCL_NG!Q58+PPCL_Spot!Q58+GT_NG!Q58+GT_Spot!Q58+Bawana_NG!Q58+Bawana_RLNG!Q58+Bawana_Spot!Q58</f>
        <v>47.93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57.92</v>
      </c>
      <c r="O58" s="197">
        <f>PPCL_NG!T58+PPCL_Spot!T58+GT_NG!T58+GT_Spot!T58+Bawana_NG!T58+Bawana_RLNG!T58+Bawana_Spot!T58</f>
        <v>57.92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82.89</v>
      </c>
      <c r="C59" s="197">
        <f>PPCL_NG!P59+PPCL_Spot!P59+GT_NG!P59+GT_Spot!P59+Bawana_NG!P59+Bawana_RLNG!P59+Bawana_Spot!P59</f>
        <v>82.89</v>
      </c>
      <c r="D59" s="198">
        <f t="shared" si="0"/>
        <v>0</v>
      </c>
      <c r="E59" s="197">
        <f>PPCL_NG!J59+PPCL_Spot!J59+GT_NG!J59+GT_Spot!J59+Bawana_NG!J59+Bawana_RLNG!J59+Bawana_Spot!J59</f>
        <v>47.93</v>
      </c>
      <c r="F59" s="197">
        <f>PPCL_NG!Q59+PPCL_Spot!Q59+GT_NG!Q59+GT_Spot!Q59+Bawana_NG!Q59+Bawana_RLNG!Q59+Bawana_Spot!Q59</f>
        <v>47.93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57.92</v>
      </c>
      <c r="O59" s="197">
        <f>PPCL_NG!T59+PPCL_Spot!T59+GT_NG!T59+GT_Spot!T59+Bawana_NG!T59+Bawana_RLNG!T59+Bawana_Spot!T59</f>
        <v>57.92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82.89</v>
      </c>
      <c r="C60" s="197">
        <f>PPCL_NG!P60+PPCL_Spot!P60+GT_NG!P60+GT_Spot!P60+Bawana_NG!P60+Bawana_RLNG!P60+Bawana_Spot!P60</f>
        <v>82.89</v>
      </c>
      <c r="D60" s="198">
        <f t="shared" si="0"/>
        <v>0</v>
      </c>
      <c r="E60" s="197">
        <f>PPCL_NG!J60+PPCL_Spot!J60+GT_NG!J60+GT_Spot!J60+Bawana_NG!J60+Bawana_RLNG!J60+Bawana_Spot!J60</f>
        <v>47.93</v>
      </c>
      <c r="F60" s="197">
        <f>PPCL_NG!Q60+PPCL_Spot!Q60+GT_NG!Q60+GT_Spot!Q60+Bawana_NG!Q60+Bawana_RLNG!Q60+Bawana_Spot!Q60</f>
        <v>47.93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57.92</v>
      </c>
      <c r="O60" s="197">
        <f>PPCL_NG!T60+PPCL_Spot!T60+GT_NG!T60+GT_Spot!T60+Bawana_NG!T60+Bawana_RLNG!T60+Bawana_Spot!T60</f>
        <v>57.92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82.89</v>
      </c>
      <c r="C61" s="197">
        <f>PPCL_NG!P61+PPCL_Spot!P61+GT_NG!P61+GT_Spot!P61+Bawana_NG!P61+Bawana_RLNG!P61+Bawana_Spot!P61</f>
        <v>82.89</v>
      </c>
      <c r="D61" s="198">
        <f t="shared" si="0"/>
        <v>0</v>
      </c>
      <c r="E61" s="197">
        <f>PPCL_NG!J61+PPCL_Spot!J61+GT_NG!J61+GT_Spot!J61+Bawana_NG!J61+Bawana_RLNG!J61+Bawana_Spot!J61</f>
        <v>47.93</v>
      </c>
      <c r="F61" s="197">
        <f>PPCL_NG!Q61+PPCL_Spot!Q61+GT_NG!Q61+GT_Spot!Q61+Bawana_NG!Q61+Bawana_RLNG!Q61+Bawana_Spot!Q61</f>
        <v>47.93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57.92</v>
      </c>
      <c r="O61" s="197">
        <f>PPCL_NG!T61+PPCL_Spot!T61+GT_NG!T61+GT_Spot!T61+Bawana_NG!T61+Bawana_RLNG!T61+Bawana_Spot!T61</f>
        <v>57.92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82.89</v>
      </c>
      <c r="C62" s="197">
        <f>PPCL_NG!P62+PPCL_Spot!P62+GT_NG!P62+GT_Spot!P62+Bawana_NG!P62+Bawana_RLNG!P62+Bawana_Spot!P62</f>
        <v>82.89</v>
      </c>
      <c r="D62" s="198">
        <f t="shared" si="0"/>
        <v>0</v>
      </c>
      <c r="E62" s="197">
        <f>PPCL_NG!J62+PPCL_Spot!J62+GT_NG!J62+GT_Spot!J62+Bawana_NG!J62+Bawana_RLNG!J62+Bawana_Spot!J62</f>
        <v>47.93</v>
      </c>
      <c r="F62" s="197">
        <f>PPCL_NG!Q62+PPCL_Spot!Q62+GT_NG!Q62+GT_Spot!Q62+Bawana_NG!Q62+Bawana_RLNG!Q62+Bawana_Spot!Q62</f>
        <v>47.93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57.92</v>
      </c>
      <c r="O62" s="197">
        <f>PPCL_NG!T62+PPCL_Spot!T62+GT_NG!T62+GT_Spot!T62+Bawana_NG!T62+Bawana_RLNG!T62+Bawana_Spot!T62</f>
        <v>57.92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82.89</v>
      </c>
      <c r="C63" s="197">
        <f>PPCL_NG!P63+PPCL_Spot!P63+GT_NG!P63+GT_Spot!P63+Bawana_NG!P63+Bawana_RLNG!P63+Bawana_Spot!P63</f>
        <v>82.89</v>
      </c>
      <c r="D63" s="198">
        <f t="shared" si="0"/>
        <v>0</v>
      </c>
      <c r="E63" s="197">
        <f>PPCL_NG!J63+PPCL_Spot!J63+GT_NG!J63+GT_Spot!J63+Bawana_NG!J63+Bawana_RLNG!J63+Bawana_Spot!J63</f>
        <v>47.93</v>
      </c>
      <c r="F63" s="197">
        <f>PPCL_NG!Q63+PPCL_Spot!Q63+GT_NG!Q63+GT_Spot!Q63+Bawana_NG!Q63+Bawana_RLNG!Q63+Bawana_Spot!Q63</f>
        <v>47.93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57.92</v>
      </c>
      <c r="O63" s="197">
        <f>PPCL_NG!T63+PPCL_Spot!T63+GT_NG!T63+GT_Spot!T63+Bawana_NG!T63+Bawana_RLNG!T63+Bawana_Spot!T63</f>
        <v>57.92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82.89</v>
      </c>
      <c r="C64" s="197">
        <f>PPCL_NG!P64+PPCL_Spot!P64+GT_NG!P64+GT_Spot!P64+Bawana_NG!P64+Bawana_RLNG!P64+Bawana_Spot!P64</f>
        <v>82.89</v>
      </c>
      <c r="D64" s="198">
        <f t="shared" si="0"/>
        <v>0</v>
      </c>
      <c r="E64" s="197">
        <f>PPCL_NG!J64+PPCL_Spot!J64+GT_NG!J64+GT_Spot!J64+Bawana_NG!J64+Bawana_RLNG!J64+Bawana_Spot!J64</f>
        <v>47.93</v>
      </c>
      <c r="F64" s="197">
        <f>PPCL_NG!Q64+PPCL_Spot!Q64+GT_NG!Q64+GT_Spot!Q64+Bawana_NG!Q64+Bawana_RLNG!Q64+Bawana_Spot!Q64</f>
        <v>47.93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57.92</v>
      </c>
      <c r="O64" s="197">
        <f>PPCL_NG!T64+PPCL_Spot!T64+GT_NG!T64+GT_Spot!T64+Bawana_NG!T64+Bawana_RLNG!T64+Bawana_Spot!T64</f>
        <v>57.92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82.89</v>
      </c>
      <c r="C65" s="197">
        <f>PPCL_NG!P65+PPCL_Spot!P65+GT_NG!P65+GT_Spot!P65+Bawana_NG!P65+Bawana_RLNG!P65+Bawana_Spot!P65</f>
        <v>82.89</v>
      </c>
      <c r="D65" s="198">
        <f t="shared" si="0"/>
        <v>0</v>
      </c>
      <c r="E65" s="197">
        <f>PPCL_NG!J65+PPCL_Spot!J65+GT_NG!J65+GT_Spot!J65+Bawana_NG!J65+Bawana_RLNG!J65+Bawana_Spot!J65</f>
        <v>47.93</v>
      </c>
      <c r="F65" s="197">
        <f>PPCL_NG!Q65+PPCL_Spot!Q65+GT_NG!Q65+GT_Spot!Q65+Bawana_NG!Q65+Bawana_RLNG!Q65+Bawana_Spot!Q65</f>
        <v>47.93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57.92</v>
      </c>
      <c r="O65" s="197">
        <f>PPCL_NG!T65+PPCL_Spot!T65+GT_NG!T65+GT_Spot!T65+Bawana_NG!T65+Bawana_RLNG!T65+Bawana_Spot!T65</f>
        <v>57.92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82.89</v>
      </c>
      <c r="C66" s="197">
        <f>PPCL_NG!P66+PPCL_Spot!P66+GT_NG!P66+GT_Spot!P66+Bawana_NG!P66+Bawana_RLNG!P66+Bawana_Spot!P66</f>
        <v>82.89</v>
      </c>
      <c r="D66" s="198">
        <f t="shared" si="0"/>
        <v>0</v>
      </c>
      <c r="E66" s="197">
        <f>PPCL_NG!J66+PPCL_Spot!J66+GT_NG!J66+GT_Spot!J66+Bawana_NG!J66+Bawana_RLNG!J66+Bawana_Spot!J66</f>
        <v>47.93</v>
      </c>
      <c r="F66" s="197">
        <f>PPCL_NG!Q66+PPCL_Spot!Q66+GT_NG!Q66+GT_Spot!Q66+Bawana_NG!Q66+Bawana_RLNG!Q66+Bawana_Spot!Q66</f>
        <v>47.93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57.92</v>
      </c>
      <c r="O66" s="197">
        <f>PPCL_NG!T66+PPCL_Spot!T66+GT_NG!T66+GT_Spot!T66+Bawana_NG!T66+Bawana_RLNG!T66+Bawana_Spot!T66</f>
        <v>57.92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82.89</v>
      </c>
      <c r="C67" s="197">
        <f>PPCL_NG!P67+PPCL_Spot!P67+GT_NG!P67+GT_Spot!P67+Bawana_NG!P67+Bawana_RLNG!P67+Bawana_Spot!P67</f>
        <v>82.89</v>
      </c>
      <c r="D67" s="198">
        <f t="shared" ref="D67:D99" si="6">B67-C67</f>
        <v>0</v>
      </c>
      <c r="E67" s="197">
        <f>PPCL_NG!J67+PPCL_Spot!J67+GT_NG!J67+GT_Spot!J67+Bawana_NG!J67+Bawana_RLNG!J67+Bawana_Spot!J67</f>
        <v>47.93</v>
      </c>
      <c r="F67" s="197">
        <f>PPCL_NG!Q67+PPCL_Spot!Q67+GT_NG!Q67+GT_Spot!Q67+Bawana_NG!Q67+Bawana_RLNG!Q67+Bawana_Spot!Q67</f>
        <v>47.93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57.92</v>
      </c>
      <c r="O67" s="197">
        <f>PPCL_NG!T67+PPCL_Spot!T67+GT_NG!T67+GT_Spot!T67+Bawana_NG!T67+Bawana_RLNG!T67+Bawana_Spot!T67</f>
        <v>57.92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82.89</v>
      </c>
      <c r="C68" s="197">
        <f>PPCL_NG!P68+PPCL_Spot!P68+GT_NG!P68+GT_Spot!P68+Bawana_NG!P68+Bawana_RLNG!P68+Bawana_Spot!P68</f>
        <v>82.89</v>
      </c>
      <c r="D68" s="198">
        <f t="shared" si="6"/>
        <v>0</v>
      </c>
      <c r="E68" s="197">
        <f>PPCL_NG!J68+PPCL_Spot!J68+GT_NG!J68+GT_Spot!J68+Bawana_NG!J68+Bawana_RLNG!J68+Bawana_Spot!J68</f>
        <v>47.93</v>
      </c>
      <c r="F68" s="197">
        <f>PPCL_NG!Q68+PPCL_Spot!Q68+GT_NG!Q68+GT_Spot!Q68+Bawana_NG!Q68+Bawana_RLNG!Q68+Bawana_Spot!Q68</f>
        <v>47.93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57.92</v>
      </c>
      <c r="O68" s="197">
        <f>PPCL_NG!T68+PPCL_Spot!T68+GT_NG!T68+GT_Spot!T68+Bawana_NG!T68+Bawana_RLNG!T68+Bawana_Spot!T68</f>
        <v>57.92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82.89</v>
      </c>
      <c r="C69" s="197">
        <f>PPCL_NG!P69+PPCL_Spot!P69+GT_NG!P69+GT_Spot!P69+Bawana_NG!P69+Bawana_RLNG!P69+Bawana_Spot!P69</f>
        <v>82.89</v>
      </c>
      <c r="D69" s="198">
        <f t="shared" si="6"/>
        <v>0</v>
      </c>
      <c r="E69" s="197">
        <f>PPCL_NG!J69+PPCL_Spot!J69+GT_NG!J69+GT_Spot!J69+Bawana_NG!J69+Bawana_RLNG!J69+Bawana_Spot!J69</f>
        <v>47.93</v>
      </c>
      <c r="F69" s="197">
        <f>PPCL_NG!Q69+PPCL_Spot!Q69+GT_NG!Q69+GT_Spot!Q69+Bawana_NG!Q69+Bawana_RLNG!Q69+Bawana_Spot!Q69</f>
        <v>47.93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57.92</v>
      </c>
      <c r="O69" s="197">
        <f>PPCL_NG!T69+PPCL_Spot!T69+GT_NG!T69+GT_Spot!T69+Bawana_NG!T69+Bawana_RLNG!T69+Bawana_Spot!T69</f>
        <v>57.92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82.89</v>
      </c>
      <c r="C70" s="197">
        <f>PPCL_NG!P70+PPCL_Spot!P70+GT_NG!P70+GT_Spot!P70+Bawana_NG!P70+Bawana_RLNG!P70+Bawana_Spot!P70</f>
        <v>82.89</v>
      </c>
      <c r="D70" s="198">
        <f t="shared" si="6"/>
        <v>0</v>
      </c>
      <c r="E70" s="197">
        <f>PPCL_NG!J70+PPCL_Spot!J70+GT_NG!J70+GT_Spot!J70+Bawana_NG!J70+Bawana_RLNG!J70+Bawana_Spot!J70</f>
        <v>47.93</v>
      </c>
      <c r="F70" s="197">
        <f>PPCL_NG!Q70+PPCL_Spot!Q70+GT_NG!Q70+GT_Spot!Q70+Bawana_NG!Q70+Bawana_RLNG!Q70+Bawana_Spot!Q70</f>
        <v>47.93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57.92</v>
      </c>
      <c r="O70" s="197">
        <f>PPCL_NG!T70+PPCL_Spot!T70+GT_NG!T70+GT_Spot!T70+Bawana_NG!T70+Bawana_RLNG!T70+Bawana_Spot!T70</f>
        <v>57.92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149.61000000000001</v>
      </c>
      <c r="C71" s="197">
        <f>PPCL_NG!P71+PPCL_Spot!P71+GT_NG!P71+GT_Spot!P71+Bawana_NG!P71+Bawana_RLNG!P71+Bawana_Spot!P71</f>
        <v>149.61000000000001</v>
      </c>
      <c r="D71" s="198">
        <f t="shared" si="6"/>
        <v>0</v>
      </c>
      <c r="E71" s="197">
        <f>PPCL_NG!J71+PPCL_Spot!J71+GT_NG!J71+GT_Spot!J71+Bawana_NG!J71+Bawana_RLNG!J71+Bawana_Spot!J71</f>
        <v>45</v>
      </c>
      <c r="F71" s="197">
        <f>PPCL_NG!Q71+PPCL_Spot!Q71+GT_NG!Q71+GT_Spot!Q71+Bawana_NG!Q71+Bawana_RLNG!Q71+Bawana_Spot!Q71</f>
        <v>45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50</v>
      </c>
      <c r="O71" s="197">
        <f>PPCL_NG!T71+PPCL_Spot!T71+GT_NG!T71+GT_Spot!T71+Bawana_NG!T71+Bawana_RLNG!T71+Bawana_Spot!T71</f>
        <v>50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149.61000000000001</v>
      </c>
      <c r="C72" s="197">
        <f>PPCL_NG!P72+PPCL_Spot!P72+GT_NG!P72+GT_Spot!P72+Bawana_NG!P72+Bawana_RLNG!P72+Bawana_Spot!P72</f>
        <v>149.61000000000001</v>
      </c>
      <c r="D72" s="198">
        <f t="shared" si="6"/>
        <v>0</v>
      </c>
      <c r="E72" s="197">
        <f>PPCL_NG!J72+PPCL_Spot!J72+GT_NG!J72+GT_Spot!J72+Bawana_NG!J72+Bawana_RLNG!J72+Bawana_Spot!J72</f>
        <v>45</v>
      </c>
      <c r="F72" s="197">
        <f>PPCL_NG!Q72+PPCL_Spot!Q72+GT_NG!Q72+GT_Spot!Q72+Bawana_NG!Q72+Bawana_RLNG!Q72+Bawana_Spot!Q72</f>
        <v>45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50</v>
      </c>
      <c r="O72" s="197">
        <f>PPCL_NG!T72+PPCL_Spot!T72+GT_NG!T72+GT_Spot!T72+Bawana_NG!T72+Bawana_RLNG!T72+Bawana_Spot!T72</f>
        <v>50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149.61000000000001</v>
      </c>
      <c r="C73" s="197">
        <f>PPCL_NG!P73+PPCL_Spot!P73+GT_NG!P73+GT_Spot!P73+Bawana_NG!P73+Bawana_RLNG!P73+Bawana_Spot!P73</f>
        <v>149.61000000000001</v>
      </c>
      <c r="D73" s="198">
        <f t="shared" si="6"/>
        <v>0</v>
      </c>
      <c r="E73" s="197">
        <f>PPCL_NG!J73+PPCL_Spot!J73+GT_NG!J73+GT_Spot!J73+Bawana_NG!J73+Bawana_RLNG!J73+Bawana_Spot!J73</f>
        <v>45</v>
      </c>
      <c r="F73" s="197">
        <f>PPCL_NG!Q73+PPCL_Spot!Q73+GT_NG!Q73+GT_Spot!Q73+Bawana_NG!Q73+Bawana_RLNG!Q73+Bawana_Spot!Q73</f>
        <v>45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50</v>
      </c>
      <c r="O73" s="197">
        <f>PPCL_NG!T73+PPCL_Spot!T73+GT_NG!T73+GT_Spot!T73+Bawana_NG!T73+Bawana_RLNG!T73+Bawana_Spot!T73</f>
        <v>50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149.61000000000001</v>
      </c>
      <c r="C74" s="197">
        <f>PPCL_NG!P74+PPCL_Spot!P74+GT_NG!P74+GT_Spot!P74+Bawana_NG!P74+Bawana_RLNG!P74+Bawana_Spot!P74</f>
        <v>149.61000000000001</v>
      </c>
      <c r="D74" s="198">
        <f t="shared" si="6"/>
        <v>0</v>
      </c>
      <c r="E74" s="197">
        <f>PPCL_NG!J74+PPCL_Spot!J74+GT_NG!J74+GT_Spot!J74+Bawana_NG!J74+Bawana_RLNG!J74+Bawana_Spot!J74</f>
        <v>45</v>
      </c>
      <c r="F74" s="197">
        <f>PPCL_NG!Q74+PPCL_Spot!Q74+GT_NG!Q74+GT_Spot!Q74+Bawana_NG!Q74+Bawana_RLNG!Q74+Bawana_Spot!Q74</f>
        <v>45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50</v>
      </c>
      <c r="O74" s="197">
        <f>PPCL_NG!T74+PPCL_Spot!T74+GT_NG!T74+GT_Spot!T74+Bawana_NG!T74+Bawana_RLNG!T74+Bawana_Spot!T74</f>
        <v>50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99.61</v>
      </c>
      <c r="C75" s="197">
        <f>PPCL_NG!P75+PPCL_Spot!P75+GT_NG!P75+GT_Spot!P75+Bawana_NG!P75+Bawana_RLNG!P75+Bawana_Spot!P75</f>
        <v>99.605540183568394</v>
      </c>
      <c r="D75" s="198">
        <f t="shared" si="6"/>
        <v>4.4598164316056454E-3</v>
      </c>
      <c r="E75" s="197">
        <f>PPCL_NG!J75+PPCL_Spot!J75+GT_NG!J75+GT_Spot!J75+Bawana_NG!J75+Bawana_RLNG!J75+Bawana_Spot!J75</f>
        <v>45</v>
      </c>
      <c r="F75" s="197">
        <f>PPCL_NG!Q75+PPCL_Spot!Q75+GT_NG!Q75+GT_Spot!Q75+Bawana_NG!Q75+Bawana_RLNG!Q75+Bawana_Spot!Q75</f>
        <v>44.997985224983211</v>
      </c>
      <c r="G75" s="198">
        <f t="shared" si="7"/>
        <v>2.0147750167893719E-3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4.9997761361092454</v>
      </c>
      <c r="J75" s="198">
        <f t="shared" si="8"/>
        <v>2.2386389075457203E-4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22.998970226102532</v>
      </c>
      <c r="M75" s="198">
        <f t="shared" si="9"/>
        <v>1.0297738974678339E-3</v>
      </c>
      <c r="N75" s="197">
        <f>PPCL_NG!M75+PPCL_Spot!M75+GT_NG!M75+GT_Spot!M75+Bawana_NG!M75+Bawana_RLNG!M75+Bawana_Spot!M75</f>
        <v>50.74</v>
      </c>
      <c r="O75" s="197">
        <f>PPCL_NG!T75+PPCL_Spot!T75+GT_NG!T75+GT_Spot!T75+Bawana_NG!T75+Bawana_RLNG!T75+Bawana_Spot!T75</f>
        <v>50.73772822923663</v>
      </c>
      <c r="P75" s="198">
        <f t="shared" si="10"/>
        <v>2.2717707633717055E-3</v>
      </c>
      <c r="Q75" s="198">
        <f t="shared" si="11"/>
        <v>9.9999999999891287E-3</v>
      </c>
    </row>
    <row r="76" spans="1:17">
      <c r="A76" s="33" t="s">
        <v>118</v>
      </c>
      <c r="B76" s="197">
        <f>PPCL_NG!I76+PPCL_Spot!I76+GT_NG!I76+GT_Spot!I76+Bawana_NG!I76+Bawana_RLNG!I76+Bawana_Spot!I76</f>
        <v>99.61</v>
      </c>
      <c r="C76" s="197">
        <f>PPCL_NG!P76+PPCL_Spot!P76+GT_NG!P76+GT_Spot!P76+Bawana_NG!P76+Bawana_RLNG!P76+Bawana_Spot!P76</f>
        <v>99.61</v>
      </c>
      <c r="D76" s="198">
        <f t="shared" si="6"/>
        <v>0</v>
      </c>
      <c r="E76" s="197">
        <f>PPCL_NG!J76+PPCL_Spot!J76+GT_NG!J76+GT_Spot!J76+Bawana_NG!J76+Bawana_RLNG!J76+Bawana_Spot!J76</f>
        <v>45</v>
      </c>
      <c r="F76" s="197">
        <f>PPCL_NG!Q76+PPCL_Spot!Q76+GT_NG!Q76+GT_Spot!Q76+Bawana_NG!Q76+Bawana_RLNG!Q76+Bawana_Spot!Q76</f>
        <v>45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23</v>
      </c>
      <c r="M76" s="198">
        <f t="shared" si="9"/>
        <v>0</v>
      </c>
      <c r="N76" s="197">
        <f>PPCL_NG!M76+PPCL_Spot!M76+GT_NG!M76+GT_Spot!M76+Bawana_NG!M76+Bawana_RLNG!M76+Bawana_Spot!M76</f>
        <v>69.61</v>
      </c>
      <c r="O76" s="197">
        <f>PPCL_NG!T76+PPCL_Spot!T76+GT_NG!T76+GT_Spot!T76+Bawana_NG!T76+Bawana_RLNG!T76+Bawana_Spot!T76</f>
        <v>69.61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99.61</v>
      </c>
      <c r="C77" s="197">
        <f>PPCL_NG!P77+PPCL_Spot!P77+GT_NG!P77+GT_Spot!P77+Bawana_NG!P77+Bawana_RLNG!P77+Bawana_Spot!P77</f>
        <v>99.61</v>
      </c>
      <c r="D77" s="198">
        <f t="shared" si="6"/>
        <v>0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45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69.61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99.61</v>
      </c>
      <c r="C78" s="197">
        <f>PPCL_NG!P78+PPCL_Spot!P78+GT_NG!P78+GT_Spot!P78+Bawana_NG!P78+Bawana_RLNG!P78+Bawana_Spot!P78</f>
        <v>99.61</v>
      </c>
      <c r="D78" s="198">
        <f t="shared" si="6"/>
        <v>0</v>
      </c>
      <c r="E78" s="197">
        <f>PPCL_NG!J78+PPCL_Spot!J78+GT_NG!J78+GT_Spot!J78+Bawana_NG!J78+Bawana_RLNG!J78+Bawana_Spot!J78</f>
        <v>50</v>
      </c>
      <c r="F78" s="197">
        <f>PPCL_NG!Q78+PPCL_Spot!Q78+GT_NG!Q78+GT_Spot!Q78+Bawana_NG!Q78+Bawana_RLNG!Q78+Bawana_Spot!Q78</f>
        <v>50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69.61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99.61</v>
      </c>
      <c r="C79" s="197">
        <f>PPCL_NG!P79+PPCL_Spot!P79+GT_NG!P79+GT_Spot!P79+Bawana_NG!P79+Bawana_RLNG!P79+Bawana_Spot!P79</f>
        <v>99.61</v>
      </c>
      <c r="D79" s="198">
        <f t="shared" si="6"/>
        <v>0</v>
      </c>
      <c r="E79" s="197">
        <f>PPCL_NG!J79+PPCL_Spot!J79+GT_NG!J79+GT_Spot!J79+Bawana_NG!J79+Bawana_RLNG!J79+Bawana_Spot!J79</f>
        <v>50</v>
      </c>
      <c r="F79" s="197">
        <f>PPCL_NG!Q79+PPCL_Spot!Q79+GT_NG!Q79+GT_Spot!Q79+Bawana_NG!Q79+Bawana_RLNG!Q79+Bawana_Spot!Q79</f>
        <v>50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69.61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99.61</v>
      </c>
      <c r="C80" s="197">
        <f>PPCL_NG!P80+PPCL_Spot!P80+GT_NG!P80+GT_Spot!P80+Bawana_NG!P80+Bawana_RLNG!P80+Bawana_Spot!P80</f>
        <v>99.61</v>
      </c>
      <c r="D80" s="198">
        <f t="shared" si="6"/>
        <v>0</v>
      </c>
      <c r="E80" s="197">
        <f>PPCL_NG!J80+PPCL_Spot!J80+GT_NG!J80+GT_Spot!J80+Bawana_NG!J80+Bawana_RLNG!J80+Bawana_Spot!J80</f>
        <v>50</v>
      </c>
      <c r="F80" s="197">
        <f>PPCL_NG!Q80+PPCL_Spot!Q80+GT_NG!Q80+GT_Spot!Q80+Bawana_NG!Q80+Bawana_RLNG!Q80+Bawana_Spot!Q80</f>
        <v>50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99.61</v>
      </c>
      <c r="C81" s="197">
        <f>PPCL_NG!P81+PPCL_Spot!P81+GT_NG!P81+GT_Spot!P81+Bawana_NG!P81+Bawana_RLNG!P81+Bawana_Spot!P81</f>
        <v>99.61</v>
      </c>
      <c r="D81" s="198">
        <f t="shared" si="6"/>
        <v>0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45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99.61</v>
      </c>
      <c r="C82" s="197">
        <f>PPCL_NG!P82+PPCL_Spot!P82+GT_NG!P82+GT_Spot!P82+Bawana_NG!P82+Bawana_RLNG!P82+Bawana_Spot!P82</f>
        <v>99.61</v>
      </c>
      <c r="D82" s="198">
        <f t="shared" si="6"/>
        <v>0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45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69.61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145.38999999999999</v>
      </c>
      <c r="C83" s="197">
        <f>PPCL_NG!P83+PPCL_Spot!P83+GT_NG!P83+GT_Spot!P83+Bawana_NG!P83+Bawana_RLNG!P83+Bawana_Spot!P83</f>
        <v>145.38999999999999</v>
      </c>
      <c r="D83" s="198">
        <f t="shared" si="6"/>
        <v>0</v>
      </c>
      <c r="E83" s="197">
        <f>PPCL_NG!J83+PPCL_Spot!J83+GT_NG!J83+GT_Spot!J83+Bawana_NG!J83+Bawana_RLNG!J83+Bawana_Spot!J83</f>
        <v>45</v>
      </c>
      <c r="F83" s="197">
        <f>PPCL_NG!Q83+PPCL_Spot!Q83+GT_NG!Q83+GT_Spot!Q83+Bawana_NG!Q83+Bawana_RLNG!Q83+Bawana_Spot!Q83</f>
        <v>45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69.61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145.38999999999999</v>
      </c>
      <c r="C84" s="197">
        <f>PPCL_NG!P84+PPCL_Spot!P84+GT_NG!P84+GT_Spot!P84+Bawana_NG!P84+Bawana_RLNG!P84+Bawana_Spot!P84</f>
        <v>145.38999999999999</v>
      </c>
      <c r="D84" s="198">
        <f t="shared" si="6"/>
        <v>0</v>
      </c>
      <c r="E84" s="197">
        <f>PPCL_NG!J84+PPCL_Spot!J84+GT_NG!J84+GT_Spot!J84+Bawana_NG!J84+Bawana_RLNG!J84+Bawana_Spot!J84</f>
        <v>45</v>
      </c>
      <c r="F84" s="197">
        <f>PPCL_NG!Q84+PPCL_Spot!Q84+GT_NG!Q84+GT_Spot!Q84+Bawana_NG!Q84+Bawana_RLNG!Q84+Bawana_Spot!Q84</f>
        <v>45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69.61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159.61000000000001</v>
      </c>
      <c r="C85" s="197">
        <f>PPCL_NG!P85+PPCL_Spot!P85+GT_NG!P85+GT_Spot!P85+Bawana_NG!P85+Bawana_RLNG!P85+Bawana_Spot!P85</f>
        <v>159.61000000000001</v>
      </c>
      <c r="D85" s="198">
        <f t="shared" si="6"/>
        <v>0</v>
      </c>
      <c r="E85" s="197">
        <f>PPCL_NG!J85+PPCL_Spot!J85+GT_NG!J85+GT_Spot!J85+Bawana_NG!J85+Bawana_RLNG!J85+Bawana_Spot!J85</f>
        <v>45</v>
      </c>
      <c r="F85" s="197">
        <f>PPCL_NG!Q85+PPCL_Spot!Q85+GT_NG!Q85+GT_Spot!Q85+Bawana_NG!Q85+Bawana_RLNG!Q85+Bawana_Spot!Q85</f>
        <v>45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69.61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159.61000000000001</v>
      </c>
      <c r="C86" s="197">
        <f>PPCL_NG!P86+PPCL_Spot!P86+GT_NG!P86+GT_Spot!P86+Bawana_NG!P86+Bawana_RLNG!P86+Bawana_Spot!P86</f>
        <v>159.61000000000001</v>
      </c>
      <c r="D86" s="198">
        <f t="shared" si="6"/>
        <v>0</v>
      </c>
      <c r="E86" s="197">
        <f>PPCL_NG!J86+PPCL_Spot!J86+GT_NG!J86+GT_Spot!J86+Bawana_NG!J86+Bawana_RLNG!J86+Bawana_Spot!J86</f>
        <v>45</v>
      </c>
      <c r="F86" s="197">
        <f>PPCL_NG!Q86+PPCL_Spot!Q86+GT_NG!Q86+GT_Spot!Q86+Bawana_NG!Q86+Bawana_RLNG!Q86+Bawana_Spot!Q86</f>
        <v>45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69.61</v>
      </c>
      <c r="O86" s="197">
        <f>PPCL_NG!T86+PPCL_Spot!T86+GT_NG!T86+GT_Spot!T86+Bawana_NG!T86+Bawana_RLNG!T86+Bawana_Spot!T86</f>
        <v>69.61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83</v>
      </c>
      <c r="C87" s="197">
        <f>PPCL_NG!P87+PPCL_Spot!P87+GT_NG!P87+GT_Spot!P87+Bawana_NG!P87+Bawana_RLNG!P87+Bawana_Spot!P87</f>
        <v>82.996321085058284</v>
      </c>
      <c r="D87" s="198">
        <f t="shared" si="6"/>
        <v>3.6789149417160161E-3</v>
      </c>
      <c r="E87" s="197">
        <f>PPCL_NG!J87+PPCL_Spot!J87+GT_NG!J87+GT_Spot!J87+Bawana_NG!J87+Bawana_RLNG!J87+Bawana_Spot!J87</f>
        <v>45</v>
      </c>
      <c r="F87" s="197">
        <f>PPCL_NG!Q87+PPCL_Spot!Q87+GT_NG!Q87+GT_Spot!Q87+Bawana_NG!Q87+Bawana_RLNG!Q87+Bawana_Spot!Q87</f>
        <v>44.99800540756172</v>
      </c>
      <c r="G87" s="198">
        <f t="shared" si="7"/>
        <v>1.9945924382795965E-3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4.999778378617969</v>
      </c>
      <c r="J87" s="198">
        <f t="shared" si="8"/>
        <v>2.216213820309676E-4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22.998980541642659</v>
      </c>
      <c r="M87" s="198">
        <f t="shared" si="9"/>
        <v>1.0194583573408522E-3</v>
      </c>
      <c r="N87" s="197">
        <f>PPCL_NG!M87+PPCL_Spot!M87+GT_NG!M87+GT_Spot!M87+Bawana_NG!M87+Bawana_RLNG!M87+Bawana_Spot!M87</f>
        <v>69.61</v>
      </c>
      <c r="O87" s="197">
        <f>PPCL_NG!T87+PPCL_Spot!T87+GT_NG!T87+GT_Spot!T87+Bawana_NG!T87+Bawana_RLNG!T87+Bawana_Spot!T87</f>
        <v>69.606914587119363</v>
      </c>
      <c r="P87" s="198">
        <f t="shared" si="10"/>
        <v>3.0854128806367953E-3</v>
      </c>
      <c r="Q87" s="198">
        <f t="shared" si="11"/>
        <v>1.0000000000004228E-2</v>
      </c>
    </row>
    <row r="88" spans="1:17">
      <c r="A88" s="33" t="s">
        <v>130</v>
      </c>
      <c r="B88" s="197">
        <f>PPCL_NG!I88+PPCL_Spot!I88+GT_NG!I88+GT_Spot!I88+Bawana_NG!I88+Bawana_RLNG!I88+Bawana_Spot!I88</f>
        <v>83</v>
      </c>
      <c r="C88" s="197">
        <f>PPCL_NG!P88+PPCL_Spot!P88+GT_NG!P88+GT_Spot!P88+Bawana_NG!P88+Bawana_RLNG!P88+Bawana_Spot!P88</f>
        <v>82.996321085058284</v>
      </c>
      <c r="D88" s="198">
        <f t="shared" si="6"/>
        <v>3.6789149417160161E-3</v>
      </c>
      <c r="E88" s="197">
        <f>PPCL_NG!J88+PPCL_Spot!J88+GT_NG!J88+GT_Spot!J88+Bawana_NG!J88+Bawana_RLNG!J88+Bawana_Spot!J88</f>
        <v>45</v>
      </c>
      <c r="F88" s="197">
        <f>PPCL_NG!Q88+PPCL_Spot!Q88+GT_NG!Q88+GT_Spot!Q88+Bawana_NG!Q88+Bawana_RLNG!Q88+Bawana_Spot!Q88</f>
        <v>44.99800540756172</v>
      </c>
      <c r="G88" s="198">
        <f t="shared" si="7"/>
        <v>1.9945924382795965E-3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4.999778378617969</v>
      </c>
      <c r="J88" s="198">
        <f t="shared" si="8"/>
        <v>2.216213820309676E-4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22.998980541642659</v>
      </c>
      <c r="M88" s="198">
        <f t="shared" si="9"/>
        <v>1.0194583573408522E-3</v>
      </c>
      <c r="N88" s="197">
        <f>PPCL_NG!M88+PPCL_Spot!M88+GT_NG!M88+GT_Spot!M88+Bawana_NG!M88+Bawana_RLNG!M88+Bawana_Spot!M88</f>
        <v>69.61</v>
      </c>
      <c r="O88" s="197">
        <f>PPCL_NG!T88+PPCL_Spot!T88+GT_NG!T88+GT_Spot!T88+Bawana_NG!T88+Bawana_RLNG!T88+Bawana_Spot!T88</f>
        <v>69.606914587119363</v>
      </c>
      <c r="P88" s="198">
        <f t="shared" si="10"/>
        <v>3.0854128806367953E-3</v>
      </c>
      <c r="Q88" s="198">
        <f t="shared" si="11"/>
        <v>1.0000000000004228E-2</v>
      </c>
    </row>
    <row r="89" spans="1:17">
      <c r="A89" s="33" t="s">
        <v>131</v>
      </c>
      <c r="B89" s="197">
        <f>PPCL_NG!I89+PPCL_Spot!I89+GT_NG!I89+GT_Spot!I89+Bawana_NG!I89+Bawana_RLNG!I89+Bawana_Spot!I89</f>
        <v>83</v>
      </c>
      <c r="C89" s="197">
        <f>PPCL_NG!P89+PPCL_Spot!P89+GT_NG!P89+GT_Spot!P89+Bawana_NG!P89+Bawana_RLNG!P89+Bawana_Spot!P89</f>
        <v>82.996321085058284</v>
      </c>
      <c r="D89" s="198">
        <f t="shared" si="6"/>
        <v>3.6789149417160161E-3</v>
      </c>
      <c r="E89" s="197">
        <f>PPCL_NG!J89+PPCL_Spot!J89+GT_NG!J89+GT_Spot!J89+Bawana_NG!J89+Bawana_RLNG!J89+Bawana_Spot!J89</f>
        <v>45</v>
      </c>
      <c r="F89" s="197">
        <f>PPCL_NG!Q89+PPCL_Spot!Q89+GT_NG!Q89+GT_Spot!Q89+Bawana_NG!Q89+Bawana_RLNG!Q89+Bawana_Spot!Q89</f>
        <v>44.99800540756172</v>
      </c>
      <c r="G89" s="198">
        <f t="shared" si="7"/>
        <v>1.9945924382795965E-3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4.999778378617969</v>
      </c>
      <c r="J89" s="198">
        <f t="shared" si="8"/>
        <v>2.216213820309676E-4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22.998980541642659</v>
      </c>
      <c r="M89" s="198">
        <f t="shared" si="9"/>
        <v>1.0194583573408522E-3</v>
      </c>
      <c r="N89" s="197">
        <f>PPCL_NG!M89+PPCL_Spot!M89+GT_NG!M89+GT_Spot!M89+Bawana_NG!M89+Bawana_RLNG!M89+Bawana_Spot!M89</f>
        <v>69.61</v>
      </c>
      <c r="O89" s="197">
        <f>PPCL_NG!T89+PPCL_Spot!T89+GT_NG!T89+GT_Spot!T89+Bawana_NG!T89+Bawana_RLNG!T89+Bawana_Spot!T89</f>
        <v>69.606914587119363</v>
      </c>
      <c r="P89" s="198">
        <f t="shared" si="10"/>
        <v>3.0854128806367953E-3</v>
      </c>
      <c r="Q89" s="198">
        <f t="shared" si="11"/>
        <v>1.0000000000004228E-2</v>
      </c>
    </row>
    <row r="90" spans="1:17">
      <c r="A90" s="33" t="s">
        <v>132</v>
      </c>
      <c r="B90" s="197">
        <f>PPCL_NG!I90+PPCL_Spot!I90+GT_NG!I90+GT_Spot!I90+Bawana_NG!I90+Bawana_RLNG!I90+Bawana_Spot!I90</f>
        <v>83</v>
      </c>
      <c r="C90" s="197">
        <f>PPCL_NG!P90+PPCL_Spot!P90+GT_NG!P90+GT_Spot!P90+Bawana_NG!P90+Bawana_RLNG!P90+Bawana_Spot!P90</f>
        <v>82.999999999999986</v>
      </c>
      <c r="D90" s="198">
        <f t="shared" si="6"/>
        <v>0</v>
      </c>
      <c r="E90" s="197">
        <f>PPCL_NG!J90+PPCL_Spot!J90+GT_NG!J90+GT_Spot!J90+Bawana_NG!J90+Bawana_RLNG!J90+Bawana_Spot!J90</f>
        <v>47.9</v>
      </c>
      <c r="F90" s="197">
        <f>PPCL_NG!Q90+PPCL_Spot!Q90+GT_NG!Q90+GT_Spot!Q90+Bawana_NG!Q90+Bawana_RLNG!Q90+Bawana_Spot!Q90</f>
        <v>47.899999999999991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4.9999999999999991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22.999999999999996</v>
      </c>
      <c r="M90" s="198">
        <f t="shared" si="9"/>
        <v>0</v>
      </c>
      <c r="N90" s="197">
        <f>PPCL_NG!M90+PPCL_Spot!M90+GT_NG!M90+GT_Spot!M90+Bawana_NG!M90+Bawana_RLNG!M90+Bawana_Spot!M90</f>
        <v>57.88</v>
      </c>
      <c r="O90" s="197">
        <f>PPCL_NG!T90+PPCL_Spot!T90+GT_NG!T90+GT_Spot!T90+Bawana_NG!T90+Bawana_RLNG!T90+Bawana_Spot!T90</f>
        <v>57.879999999999995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83</v>
      </c>
      <c r="C91" s="197">
        <f>PPCL_NG!P91+PPCL_Spot!P91+GT_NG!P91+GT_Spot!P91+Bawana_NG!P91+Bawana_RLNG!P91+Bawana_Spot!P91</f>
        <v>82.999999999999986</v>
      </c>
      <c r="D91" s="198">
        <f t="shared" si="6"/>
        <v>0</v>
      </c>
      <c r="E91" s="197">
        <f>PPCL_NG!J91+PPCL_Spot!J91+GT_NG!J91+GT_Spot!J91+Bawana_NG!J91+Bawana_RLNG!J91+Bawana_Spot!J91</f>
        <v>47.9</v>
      </c>
      <c r="F91" s="197">
        <f>PPCL_NG!Q91+PPCL_Spot!Q91+GT_NG!Q91+GT_Spot!Q91+Bawana_NG!Q91+Bawana_RLNG!Q91+Bawana_Spot!Q91</f>
        <v>47.899999999999991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4.9999999999999991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22.999999999999996</v>
      </c>
      <c r="M91" s="198">
        <f t="shared" si="9"/>
        <v>0</v>
      </c>
      <c r="N91" s="197">
        <f>PPCL_NG!M91+PPCL_Spot!M91+GT_NG!M91+GT_Spot!M91+Bawana_NG!M91+Bawana_RLNG!M91+Bawana_Spot!M91</f>
        <v>57.88</v>
      </c>
      <c r="O91" s="197">
        <f>PPCL_NG!T91+PPCL_Spot!T91+GT_NG!T91+GT_Spot!T91+Bawana_NG!T91+Bawana_RLNG!T91+Bawana_Spot!T91</f>
        <v>57.879999999999995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83</v>
      </c>
      <c r="C92" s="197">
        <f>PPCL_NG!P92+PPCL_Spot!P92+GT_NG!P92+GT_Spot!P92+Bawana_NG!P92+Bawana_RLNG!P92+Bawana_Spot!P92</f>
        <v>82.999999999999986</v>
      </c>
      <c r="D92" s="198">
        <f t="shared" si="6"/>
        <v>0</v>
      </c>
      <c r="E92" s="197">
        <f>PPCL_NG!J92+PPCL_Spot!J92+GT_NG!J92+GT_Spot!J92+Bawana_NG!J92+Bawana_RLNG!J92+Bawana_Spot!J92</f>
        <v>47.9</v>
      </c>
      <c r="F92" s="197">
        <f>PPCL_NG!Q92+PPCL_Spot!Q92+GT_NG!Q92+GT_Spot!Q92+Bawana_NG!Q92+Bawana_RLNG!Q92+Bawana_Spot!Q92</f>
        <v>47.899999999999991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4.9999999999999991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22.999999999999996</v>
      </c>
      <c r="M92" s="198">
        <f t="shared" si="9"/>
        <v>0</v>
      </c>
      <c r="N92" s="197">
        <f>PPCL_NG!M92+PPCL_Spot!M92+GT_NG!M92+GT_Spot!M92+Bawana_NG!M92+Bawana_RLNG!M92+Bawana_Spot!M92</f>
        <v>57.88</v>
      </c>
      <c r="O92" s="197">
        <f>PPCL_NG!T92+PPCL_Spot!T92+GT_NG!T92+GT_Spot!T92+Bawana_NG!T92+Bawana_RLNG!T92+Bawana_Spot!T92</f>
        <v>57.879999999999995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83</v>
      </c>
      <c r="C93" s="197">
        <f>PPCL_NG!P93+PPCL_Spot!P93+GT_NG!P93+GT_Spot!P93+Bawana_NG!P93+Bawana_RLNG!P93+Bawana_Spot!P93</f>
        <v>82.999999999999986</v>
      </c>
      <c r="D93" s="198">
        <f t="shared" si="6"/>
        <v>0</v>
      </c>
      <c r="E93" s="197">
        <f>PPCL_NG!J93+PPCL_Spot!J93+GT_NG!J93+GT_Spot!J93+Bawana_NG!J93+Bawana_RLNG!J93+Bawana_Spot!J93</f>
        <v>47.9</v>
      </c>
      <c r="F93" s="197">
        <f>PPCL_NG!Q93+PPCL_Spot!Q93+GT_NG!Q93+GT_Spot!Q93+Bawana_NG!Q93+Bawana_RLNG!Q93+Bawana_Spot!Q93</f>
        <v>47.899999999999991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4.9999999999999991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22.999999999999996</v>
      </c>
      <c r="M93" s="198">
        <f t="shared" si="9"/>
        <v>0</v>
      </c>
      <c r="N93" s="197">
        <f>PPCL_NG!M93+PPCL_Spot!M93+GT_NG!M93+GT_Spot!M93+Bawana_NG!M93+Bawana_RLNG!M93+Bawana_Spot!M93</f>
        <v>57.88</v>
      </c>
      <c r="O93" s="197">
        <f>PPCL_NG!T93+PPCL_Spot!T93+GT_NG!T93+GT_Spot!T93+Bawana_NG!T93+Bawana_RLNG!T93+Bawana_Spot!T93</f>
        <v>57.879999999999995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83</v>
      </c>
      <c r="C94" s="197">
        <f>PPCL_NG!P94+PPCL_Spot!P94+GT_NG!P94+GT_Spot!P94+Bawana_NG!P94+Bawana_RLNG!P94+Bawana_Spot!P94</f>
        <v>82.999999999999986</v>
      </c>
      <c r="D94" s="198">
        <f t="shared" si="6"/>
        <v>0</v>
      </c>
      <c r="E94" s="197">
        <f>PPCL_NG!J94+PPCL_Spot!J94+GT_NG!J94+GT_Spot!J94+Bawana_NG!J94+Bawana_RLNG!J94+Bawana_Spot!J94</f>
        <v>47.9</v>
      </c>
      <c r="F94" s="197">
        <f>PPCL_NG!Q94+PPCL_Spot!Q94+GT_NG!Q94+GT_Spot!Q94+Bawana_NG!Q94+Bawana_RLNG!Q94+Bawana_Spot!Q94</f>
        <v>47.899999999999991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4.9999999999999991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22.999999999999996</v>
      </c>
      <c r="M94" s="198">
        <f t="shared" si="9"/>
        <v>0</v>
      </c>
      <c r="N94" s="197">
        <f>PPCL_NG!M94+PPCL_Spot!M94+GT_NG!M94+GT_Spot!M94+Bawana_NG!M94+Bawana_RLNG!M94+Bawana_Spot!M94</f>
        <v>57.88</v>
      </c>
      <c r="O94" s="197">
        <f>PPCL_NG!T94+PPCL_Spot!T94+GT_NG!T94+GT_Spot!T94+Bawana_NG!T94+Bawana_RLNG!T94+Bawana_Spot!T94</f>
        <v>57.879999999999995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83</v>
      </c>
      <c r="C95" s="197">
        <f>PPCL_NG!P95+PPCL_Spot!P95+GT_NG!P95+GT_Spot!P95+Bawana_NG!P95+Bawana_RLNG!P95+Bawana_Spot!P95</f>
        <v>82.999999999999986</v>
      </c>
      <c r="D95" s="198">
        <f t="shared" si="6"/>
        <v>0</v>
      </c>
      <c r="E95" s="197">
        <f>PPCL_NG!J95+PPCL_Spot!J95+GT_NG!J95+GT_Spot!J95+Bawana_NG!J95+Bawana_RLNG!J95+Bawana_Spot!J95</f>
        <v>47.9</v>
      </c>
      <c r="F95" s="197">
        <f>PPCL_NG!Q95+PPCL_Spot!Q95+GT_NG!Q95+GT_Spot!Q95+Bawana_NG!Q95+Bawana_RLNG!Q95+Bawana_Spot!Q95</f>
        <v>47.899999999999991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4.9999999999999991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22.999999999999996</v>
      </c>
      <c r="M95" s="198">
        <f t="shared" si="9"/>
        <v>0</v>
      </c>
      <c r="N95" s="197">
        <f>PPCL_NG!M95+PPCL_Spot!M95+GT_NG!M95+GT_Spot!M95+Bawana_NG!M95+Bawana_RLNG!M95+Bawana_Spot!M95</f>
        <v>57.88</v>
      </c>
      <c r="O95" s="197">
        <f>PPCL_NG!T95+PPCL_Spot!T95+GT_NG!T95+GT_Spot!T95+Bawana_NG!T95+Bawana_RLNG!T95+Bawana_Spot!T95</f>
        <v>57.879999999999995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83</v>
      </c>
      <c r="C96" s="197">
        <f>PPCL_NG!P96+PPCL_Spot!P96+GT_NG!P96+GT_Spot!P96+Bawana_NG!P96+Bawana_RLNG!P96+Bawana_Spot!P96</f>
        <v>82.999999999999986</v>
      </c>
      <c r="D96" s="198">
        <f t="shared" si="6"/>
        <v>0</v>
      </c>
      <c r="E96" s="197">
        <f>PPCL_NG!J96+PPCL_Spot!J96+GT_NG!J96+GT_Spot!J96+Bawana_NG!J96+Bawana_RLNG!J96+Bawana_Spot!J96</f>
        <v>47.9</v>
      </c>
      <c r="F96" s="197">
        <f>PPCL_NG!Q96+PPCL_Spot!Q96+GT_NG!Q96+GT_Spot!Q96+Bawana_NG!Q96+Bawana_RLNG!Q96+Bawana_Spot!Q96</f>
        <v>47.899999999999991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4.9999999999999991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22.999999999999996</v>
      </c>
      <c r="M96" s="198">
        <f t="shared" si="9"/>
        <v>0</v>
      </c>
      <c r="N96" s="197">
        <f>PPCL_NG!M96+PPCL_Spot!M96+GT_NG!M96+GT_Spot!M96+Bawana_NG!M96+Bawana_RLNG!M96+Bawana_Spot!M96</f>
        <v>57.88</v>
      </c>
      <c r="O96" s="197">
        <f>PPCL_NG!T96+PPCL_Spot!T96+GT_NG!T96+GT_Spot!T96+Bawana_NG!T96+Bawana_RLNG!T96+Bawana_Spot!T96</f>
        <v>57.879999999999995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83</v>
      </c>
      <c r="C97" s="197">
        <f>PPCL_NG!P97+PPCL_Spot!P97+GT_NG!P97+GT_Spot!P97+Bawana_NG!P97+Bawana_RLNG!P97+Bawana_Spot!P97</f>
        <v>82.999999999999986</v>
      </c>
      <c r="D97" s="198">
        <f t="shared" si="6"/>
        <v>0</v>
      </c>
      <c r="E97" s="197">
        <f>PPCL_NG!J97+PPCL_Spot!J97+GT_NG!J97+GT_Spot!J97+Bawana_NG!J97+Bawana_RLNG!J97+Bawana_Spot!J97</f>
        <v>47.9</v>
      </c>
      <c r="F97" s="197">
        <f>PPCL_NG!Q97+PPCL_Spot!Q97+GT_NG!Q97+GT_Spot!Q97+Bawana_NG!Q97+Bawana_RLNG!Q97+Bawana_Spot!Q97</f>
        <v>47.899999999999991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4.9999999999999991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22.999999999999996</v>
      </c>
      <c r="M97" s="198">
        <f t="shared" si="9"/>
        <v>0</v>
      </c>
      <c r="N97" s="197">
        <f>PPCL_NG!M97+PPCL_Spot!M97+GT_NG!M97+GT_Spot!M97+Bawana_NG!M97+Bawana_RLNG!M97+Bawana_Spot!M97</f>
        <v>57.88</v>
      </c>
      <c r="O97" s="197">
        <f>PPCL_NG!T97+PPCL_Spot!T97+GT_NG!T97+GT_Spot!T97+Bawana_NG!T97+Bawana_RLNG!T97+Bawana_Spot!T97</f>
        <v>57.879999999999995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83</v>
      </c>
      <c r="C98" s="197">
        <f>PPCL_NG!P98+PPCL_Spot!P98+GT_NG!P98+GT_Spot!P98+Bawana_NG!P98+Bawana_RLNG!P98+Bawana_Spot!P98</f>
        <v>82.999999999999986</v>
      </c>
      <c r="D98" s="198">
        <f t="shared" si="6"/>
        <v>0</v>
      </c>
      <c r="E98" s="197">
        <f>PPCL_NG!J98+PPCL_Spot!J98+GT_NG!J98+GT_Spot!J98+Bawana_NG!J98+Bawana_RLNG!J98+Bawana_Spot!J98</f>
        <v>47.9</v>
      </c>
      <c r="F98" s="197">
        <f>PPCL_NG!Q98+PPCL_Spot!Q98+GT_NG!Q98+GT_Spot!Q98+Bawana_NG!Q98+Bawana_RLNG!Q98+Bawana_Spot!Q98</f>
        <v>47.899999999999991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4.9999999999999991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22.999999999999996</v>
      </c>
      <c r="M98" s="198">
        <f t="shared" si="9"/>
        <v>0</v>
      </c>
      <c r="N98" s="197">
        <f>PPCL_NG!M98+PPCL_Spot!M98+GT_NG!M98+GT_Spot!M98+Bawana_NG!M98+Bawana_RLNG!M98+Bawana_Spot!M98</f>
        <v>57.88</v>
      </c>
      <c r="O98" s="197">
        <f>PPCL_NG!T98+PPCL_Spot!T98+GT_NG!T98+GT_Spot!T98+Bawana_NG!T98+Bawana_RLNG!T98+Bawana_Spot!T98</f>
        <v>57.879999999999995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2.2599825000000013</v>
      </c>
      <c r="C99" s="197">
        <f>PPCL_NG!P99+PPCL_Spot!P99+GT_NG!P99+GT_Spot!P99+Bawana_NG!P99+Bawana_RLNG!P99+Bawana_Spot!P99</f>
        <v>2.259973484132892</v>
      </c>
      <c r="D99" s="198">
        <f t="shared" si="6"/>
        <v>9.0158671093298892E-6</v>
      </c>
      <c r="E99" s="197">
        <f>PPCL_NG!J99+PPCL_Spot!J99+GT_NG!J99+GT_Spot!J99+Bawana_NG!J99+Bawana_RLNG!J99+Bawana_Spot!J99</f>
        <v>1.1200399999999984</v>
      </c>
      <c r="F99" s="197">
        <f>PPCL_NG!Q99+PPCL_Spot!Q99+GT_NG!Q99+GT_Spot!Q99+Bawana_NG!Q99+Bawana_RLNG!Q99+Bawana_Spot!Q99</f>
        <v>1.1200354785443878</v>
      </c>
      <c r="G99" s="198">
        <f t="shared" si="7"/>
        <v>4.5214556105843684E-6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0.11999949761604325</v>
      </c>
      <c r="J99" s="198">
        <f t="shared" si="8"/>
        <v>5.0238395674084835E-7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0.55199768903379887</v>
      </c>
      <c r="M99" s="198">
        <f t="shared" si="9"/>
        <v>2.310966201179987E-6</v>
      </c>
      <c r="N99" s="197">
        <f>PPCL_NG!M99+PPCL_Spot!M99+GT_NG!M99+GT_Spot!M99+Bawana_NG!M99+Bawana_RLNG!M99+Bawana_Spot!M99</f>
        <v>1.4436824999999998</v>
      </c>
      <c r="O99" s="197">
        <f>PPCL_NG!T99+PPCL_Spot!T99+GT_NG!T99+GT_Spot!T99+Bawana_NG!T99+Bawana_RLNG!T99+Bawana_Spot!T99</f>
        <v>1.4436763506728778</v>
      </c>
      <c r="P99" s="198">
        <f t="shared" si="10"/>
        <v>6.1493271219514867E-6</v>
      </c>
      <c r="Q99" s="198">
        <f t="shared" si="11"/>
        <v>2.249999999978658E-5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45364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45364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45364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2024-03-20T11:34:41Z</dcterms:modified>
</cp:coreProperties>
</file>